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875" activeTab="0"/>
  </bookViews>
  <sheets>
    <sheet name="2007" sheetId="1" r:id="rId1"/>
    <sheet name="2004" sheetId="2" r:id="rId2"/>
    <sheet name="2002 - all" sheetId="3" r:id="rId3"/>
    <sheet name="2002-adv" sheetId="4" r:id="rId4"/>
  </sheets>
  <definedNames/>
  <calcPr fullCalcOnLoad="1"/>
</workbook>
</file>

<file path=xl/comments1.xml><?xml version="1.0" encoding="utf-8"?>
<comments xmlns="http://schemas.openxmlformats.org/spreadsheetml/2006/main">
  <authors>
    <author>Dag Lindgren</author>
  </authors>
  <commentList>
    <comment ref="E26" authorId="0">
      <text>
        <r>
          <rPr>
            <b/>
            <sz val="8"/>
            <rFont val="Tahoma"/>
            <family val="0"/>
          </rPr>
          <t>Dag Lindgren:</t>
        </r>
        <r>
          <rPr>
            <sz val="8"/>
            <rFont val="Tahoma"/>
            <family val="0"/>
          </rPr>
          <t xml:space="preserve">
Planteringsår 2000</t>
        </r>
      </text>
    </comment>
    <comment ref="A37" authorId="0">
      <text>
        <r>
          <rPr>
            <b/>
            <sz val="8"/>
            <rFont val="Tahoma"/>
            <family val="0"/>
          </rPr>
          <t>Dag Lindgren:</t>
        </r>
        <r>
          <rPr>
            <sz val="8"/>
            <rFont val="Tahoma"/>
            <family val="0"/>
          </rPr>
          <t xml:space="preserve">
This is the most advanced breeding population in Sweden. Seed orchards were progeny-tested by crosses and after that selection forwards and not backwards was done, thus F1 hybrids were placed in field trials and used for further breeding. </t>
        </r>
      </text>
    </comment>
    <comment ref="A1" authorId="0">
      <text>
        <r>
          <rPr>
            <b/>
            <sz val="8"/>
            <rFont val="Tahoma"/>
            <family val="0"/>
          </rPr>
          <t>Dag Lindgren:</t>
        </r>
        <r>
          <rPr>
            <sz val="8"/>
            <rFont val="Tahoma"/>
            <family val="0"/>
          </rPr>
          <t xml:space="preserve">
Based on status in breeding populations 2007-12-31. Persson et al. SkogForsk  656, 2008</t>
        </r>
      </text>
    </comment>
    <comment ref="A2" authorId="0">
      <text>
        <r>
          <rPr>
            <b/>
            <sz val="8"/>
            <rFont val="Tahoma"/>
            <family val="0"/>
          </rPr>
          <t>Dag Lindgren:</t>
        </r>
        <r>
          <rPr>
            <sz val="8"/>
            <rFont val="Tahoma"/>
            <family val="0"/>
          </rPr>
          <t xml:space="preserve">
Sub-breeding populations for Norway spruce (Gpop1-22) and Scots pine (Tpop1-23). The Swedish breeding stock is shared in subpopulations. The populations consist of offspring to 45-70 "founders", typically unrelated. For pine "field test" may sometimes refer to progeny-tests of individuals in archive.
For pines and many spruces "founders" may be initially selected as plus-trees in stands, while many spruces were initially selected as seedlings in nursery and clone-tested and are selected as founders based on the performance in the clone tests.</t>
        </r>
      </text>
    </comment>
    <comment ref="B2" authorId="0">
      <text>
        <r>
          <rPr>
            <b/>
            <sz val="8"/>
            <rFont val="Tahoma"/>
            <family val="0"/>
          </rPr>
          <t>Dag Lindgren:</t>
        </r>
        <r>
          <rPr>
            <sz val="8"/>
            <rFont val="Tahoma"/>
            <family val="0"/>
          </rPr>
          <t xml:space="preserve">
</t>
        </r>
        <r>
          <rPr>
            <i/>
            <sz val="8"/>
            <rFont val="Tahoma"/>
            <family val="2"/>
          </rPr>
          <t>Number of founders</t>
        </r>
        <r>
          <rPr>
            <sz val="8"/>
            <rFont val="Tahoma"/>
            <family val="0"/>
          </rPr>
          <t xml:space="preserve"> planned or selected.
Only for Tpop3 and part of Tpop 9 the founders were not yet selected 2007. Initially 50 founders were planned but it felt safer with more, and it gives degrees of freedom to use the lower fraction in lower proportion without reducing group coancestry lower than 1.</t>
        </r>
      </text>
    </comment>
    <comment ref="F2" authorId="0">
      <text>
        <r>
          <rPr>
            <b/>
            <sz val="8"/>
            <rFont val="Tahoma"/>
            <family val="0"/>
          </rPr>
          <t>Dag Lindgren:</t>
        </r>
        <r>
          <rPr>
            <sz val="8"/>
            <rFont val="Tahoma"/>
            <family val="0"/>
          </rPr>
          <t xml:space="preserve">
Year when F1 selections are planned in the field trials , thus the year when selections to the next generation of the breeding population are preliminary done, next step will be to create the F2. The year is not given if F1 has not reached the nursery</t>
        </r>
      </text>
    </comment>
    <comment ref="A3" authorId="0">
      <text>
        <r>
          <rPr>
            <b/>
            <sz val="8"/>
            <rFont val="Tahoma"/>
            <family val="0"/>
          </rPr>
          <t>Dag Lindgren:</t>
        </r>
        <r>
          <rPr>
            <sz val="8"/>
            <rFont val="Tahoma"/>
            <family val="0"/>
          </rPr>
          <t xml:space="preserve">
Population 1-9 are more or less a common pool. This seems to be motivated as Norway spruce is less locally adapted</t>
        </r>
      </text>
    </comment>
    <comment ref="D2" authorId="0">
      <text>
        <r>
          <rPr>
            <b/>
            <sz val="8"/>
            <rFont val="Tahoma"/>
            <family val="0"/>
          </rPr>
          <t>Dag Lindgren:</t>
        </r>
        <r>
          <rPr>
            <sz val="8"/>
            <rFont val="Tahoma"/>
            <family val="0"/>
          </rPr>
          <t xml:space="preserve">
This column gives information about to what degree founder offspring has reached the nursery. 
</t>
        </r>
        <r>
          <rPr>
            <i/>
            <sz val="8"/>
            <rFont val="Tahoma"/>
            <family val="2"/>
          </rPr>
          <t>not started</t>
        </r>
        <r>
          <rPr>
            <sz val="8"/>
            <rFont val="Tahoma"/>
            <family val="0"/>
          </rPr>
          <t xml:space="preserve"> means that F1 is not yet in nursery.
If F1 is in nursery, but not field trials, is noted by the number of founders which get offspring in the nursery. For spruce nursery includes vegetative multiplication and wherefore plant production takes several years.
* menas that it can not be read from the report, some but maybe not all offspring are in field test.
</t>
        </r>
        <r>
          <rPr>
            <i/>
            <sz val="8"/>
            <rFont val="Tahoma"/>
            <family val="2"/>
          </rPr>
          <t>Complete</t>
        </r>
        <r>
          <rPr>
            <sz val="8"/>
            <rFont val="Tahoma"/>
            <family val="0"/>
          </rPr>
          <t xml:space="preserve"> means that all founders have had progeny which passed nursery
</t>
        </r>
      </text>
    </comment>
    <comment ref="G2" authorId="0">
      <text>
        <r>
          <rPr>
            <b/>
            <sz val="8"/>
            <rFont val="Tahoma"/>
            <family val="0"/>
          </rPr>
          <t>Dag Lindgren:</t>
        </r>
        <r>
          <rPr>
            <sz val="8"/>
            <rFont val="Tahoma"/>
            <family val="0"/>
          </rPr>
          <t xml:space="preserve">
Group coancestry ("gruppsläktskap"). Group coancestry is a measure of the loss of Genetic diversity since breeding was initiated and to record it has a great political importance because it demonstrates that breeders keep track of diversity loss. Generally this is just group coancestry for the population of founders expressed as %, thus 50/founders.  Group coancestry increases first when selections in F1 are done and this has been done only in one population (Tpop11) yet. Because of stiffness in the system the group coancestry has sometimes not been updated on the report (Persson et al 2008), but here it is calcuted accoring to the formula above and not taken from the report.</t>
        </r>
      </text>
    </comment>
    <comment ref="C37" authorId="0">
      <text>
        <r>
          <rPr>
            <b/>
            <sz val="8"/>
            <rFont val="Tahoma"/>
            <family val="0"/>
          </rPr>
          <t>Dag Lindgren:</t>
        </r>
        <r>
          <rPr>
            <sz val="8"/>
            <rFont val="Tahoma"/>
            <family val="0"/>
          </rPr>
          <t xml:space="preserve">
This is the most advanced breeding population in Sweden. Seed orchards were progeny-tested by crosses and after that selection forwards and not backwards was done, thus F1 hybrids were placed in field trials and used for further breeding. </t>
        </r>
      </text>
    </comment>
    <comment ref="B37" authorId="0">
      <text>
        <r>
          <rPr>
            <b/>
            <sz val="8"/>
            <rFont val="Tahoma"/>
            <family val="0"/>
          </rPr>
          <t>Dag Lindgren:</t>
        </r>
        <r>
          <rPr>
            <sz val="8"/>
            <rFont val="Tahoma"/>
            <family val="0"/>
          </rPr>
          <t xml:space="preserve">
This is the most advanced breeding population in Sweden. Seed orchards were progeny-tested by crosses and after that selection forwards and not backwards was done, thus F1 hybrids were placed in field trials and used for further breeding. </t>
        </r>
      </text>
    </comment>
    <comment ref="E37" authorId="0">
      <text>
        <r>
          <rPr>
            <b/>
            <sz val="8"/>
            <rFont val="Tahoma"/>
            <family val="0"/>
          </rPr>
          <t>Dag Lindgren:</t>
        </r>
        <r>
          <rPr>
            <sz val="8"/>
            <rFont val="Tahoma"/>
            <family val="0"/>
          </rPr>
          <t xml:space="preserve">
This is the most advanced breeding population in Sweden. Seed orchards were progeny-tested by crosses and after that selection forwards and not backwards was done, thus F1 hybrids were placed in field trials and used for further breeding. </t>
        </r>
      </text>
    </comment>
    <comment ref="F37" authorId="0">
      <text>
        <r>
          <rPr>
            <b/>
            <sz val="8"/>
            <rFont val="Tahoma"/>
            <family val="0"/>
          </rPr>
          <t>Dag Lindgren:</t>
        </r>
        <r>
          <rPr>
            <sz val="8"/>
            <rFont val="Tahoma"/>
            <family val="0"/>
          </rPr>
          <t xml:space="preserve">
This is the most advanced breeding population in Sweden. Seed orchards were progeny-tested by crosses and after that selection forwards and not backwards was done, thus F1 hybrids were placed in field trials and used for further breeding. </t>
        </r>
      </text>
    </comment>
    <comment ref="G37" authorId="0">
      <text>
        <r>
          <rPr>
            <b/>
            <sz val="8"/>
            <rFont val="Tahoma"/>
            <family val="0"/>
          </rPr>
          <t>Dag Lindgren:</t>
        </r>
        <r>
          <rPr>
            <sz val="8"/>
            <rFont val="Tahoma"/>
            <family val="0"/>
          </rPr>
          <t xml:space="preserve">
This is the most advanced breeding population in Sweden. Seed orchards were progeny-tested by crosses and after that selection forwards and not backwards was done, thus F1 hybrids were placed in field trials and used for further breeding. </t>
        </r>
      </text>
    </comment>
    <comment ref="C29" authorId="0">
      <text>
        <r>
          <rPr>
            <b/>
            <sz val="8"/>
            <rFont val="Tahoma"/>
            <family val="0"/>
          </rPr>
          <t>Dag Lindgren:</t>
        </r>
        <r>
          <rPr>
            <sz val="8"/>
            <rFont val="Tahoma"/>
            <family val="0"/>
          </rPr>
          <t xml:space="preserve">
Selection of founders with high Breeding values not done yet.</t>
        </r>
      </text>
    </comment>
    <comment ref="C2" authorId="0">
      <text>
        <r>
          <rPr>
            <b/>
            <sz val="8"/>
            <rFont val="Tahoma"/>
            <family val="0"/>
          </rPr>
          <t>Dag Lindgren:</t>
        </r>
        <r>
          <rPr>
            <sz val="8"/>
            <rFont val="Tahoma"/>
            <family val="0"/>
          </rPr>
          <t xml:space="preserve">
Founders are  mated  in controlled crosses together with other founders from the same population to generate F1. (The Swedish breeding program generally 1993  decided to neglect some already existing F1, exception see Tpop 3). This table gives the status of controlled crosses. 
</t>
        </r>
        <r>
          <rPr>
            <i/>
            <sz val="8"/>
            <rFont val="Tahoma"/>
            <family val="2"/>
          </rPr>
          <t>Not yet</t>
        </r>
        <r>
          <rPr>
            <sz val="8"/>
            <rFont val="Tahoma"/>
            <family val="0"/>
          </rPr>
          <t xml:space="preserve"> means that crosses will not be initiated 2008,
</t>
        </r>
        <r>
          <rPr>
            <i/>
            <sz val="8"/>
            <rFont val="Tahoma"/>
            <family val="2"/>
          </rPr>
          <t>inititated</t>
        </r>
        <r>
          <rPr>
            <sz val="8"/>
            <rFont val="Tahoma"/>
            <family val="0"/>
          </rPr>
          <t xml:space="preserve"> means that crossings have started or will be done in the near future, but seeds may not exist
</t>
        </r>
        <r>
          <rPr>
            <i/>
            <sz val="8"/>
            <rFont val="Tahoma"/>
            <family val="2"/>
          </rPr>
          <t>Partly</t>
        </r>
        <r>
          <rPr>
            <sz val="8"/>
            <rFont val="Tahoma"/>
            <family val="0"/>
          </rPr>
          <t xml:space="preserve"> means that some crosses are made
</t>
        </r>
        <r>
          <rPr>
            <i/>
            <sz val="8"/>
            <rFont val="Tahoma"/>
            <family val="2"/>
          </rPr>
          <t>Complete</t>
        </r>
        <r>
          <rPr>
            <sz val="8"/>
            <rFont val="Tahoma"/>
            <family val="0"/>
          </rPr>
          <t xml:space="preserve"> means that the crossing program for the subpopulation is over</t>
        </r>
      </text>
    </comment>
    <comment ref="E2" authorId="0">
      <text>
        <r>
          <rPr>
            <b/>
            <sz val="8"/>
            <rFont val="Tahoma"/>
            <family val="0"/>
          </rPr>
          <t>Dag Lindgren:</t>
        </r>
        <r>
          <rPr>
            <sz val="8"/>
            <rFont val="Tahoma"/>
            <family val="0"/>
          </rPr>
          <t xml:space="preserve">
</t>
        </r>
        <r>
          <rPr>
            <i/>
            <sz val="8"/>
            <rFont val="Tahoma"/>
            <family val="2"/>
          </rPr>
          <t>no</t>
        </r>
        <r>
          <rPr>
            <sz val="8"/>
            <rFont val="Tahoma"/>
            <family val="0"/>
          </rPr>
          <t xml:space="preserve"> means that F1 is not yet in field trials.
The number of founders which have decendents in established field trials. 
For pine "field trials" sometimes refer to progeny-testing where phenotypic selection cannot be made. Even in these cases special plots for phenotypic selection are common.</t>
        </r>
      </text>
    </comment>
    <comment ref="A43" authorId="0">
      <text>
        <r>
          <rPr>
            <b/>
            <sz val="8"/>
            <rFont val="Tahoma"/>
            <family val="0"/>
          </rPr>
          <t>Dag Lindgren:</t>
        </r>
        <r>
          <rPr>
            <sz val="8"/>
            <rFont val="Tahoma"/>
            <family val="0"/>
          </rPr>
          <t xml:space="preserve">
Progenytest of F1 by OP planted around 2000</t>
        </r>
      </text>
    </comment>
    <comment ref="D14" authorId="0">
      <text>
        <r>
          <rPr>
            <sz val="8"/>
            <rFont val="Tahoma"/>
            <family val="0"/>
          </rPr>
          <t xml:space="preserve">
* means that it can not be read from the report, some - but maybe not all - offspring are in field test. Some may be in nursery, it is not evident...
</t>
        </r>
      </text>
    </comment>
    <comment ref="L1" authorId="0">
      <text>
        <r>
          <rPr>
            <b/>
            <sz val="8"/>
            <rFont val="Tahoma"/>
            <family val="0"/>
          </rPr>
          <t>Dag Lindgren:</t>
        </r>
        <r>
          <rPr>
            <sz val="8"/>
            <rFont val="Tahoma"/>
            <family val="0"/>
          </rPr>
          <t xml:space="preserve">
Persson etl al 2008 Lägesrapport 2007-12-31 för förädlingspopulattioner… Skogforsk arbetsrapport 656 2008 
Skogforsk arb rep 302 1995. Breeding programmes in Sweden (from Lee (ed 1003 Proc of the Nordic Group of tree breeding. Edinburgh.</t>
        </r>
      </text>
    </comment>
    <comment ref="A40" authorId="0">
      <text>
        <r>
          <rPr>
            <b/>
            <sz val="8"/>
            <rFont val="Tahoma"/>
            <family val="0"/>
          </rPr>
          <t>Dag Lindgren:</t>
        </r>
        <r>
          <rPr>
            <sz val="8"/>
            <rFont val="Tahoma"/>
            <family val="0"/>
          </rPr>
          <t xml:space="preserve">
Phenoytypic selection intended,</t>
        </r>
      </text>
    </comment>
    <comment ref="C40" authorId="0">
      <text>
        <r>
          <rPr>
            <b/>
            <sz val="8"/>
            <rFont val="Tahoma"/>
            <family val="0"/>
          </rPr>
          <t>Dag Lindgren:</t>
        </r>
        <r>
          <rPr>
            <sz val="8"/>
            <rFont val="Tahoma"/>
            <family val="0"/>
          </rPr>
          <t xml:space="preserve">
Complete around 2005</t>
        </r>
      </text>
    </comment>
    <comment ref="E43" authorId="0">
      <text>
        <r>
          <rPr>
            <b/>
            <sz val="8"/>
            <rFont val="Tahoma"/>
            <family val="0"/>
          </rPr>
          <t>Dag Lindgren:</t>
        </r>
        <r>
          <rPr>
            <sz val="8"/>
            <rFont val="Tahoma"/>
            <family val="0"/>
          </rPr>
          <t xml:space="preserve">
Progenytest of F1 by OP planted around 2000</t>
        </r>
      </text>
    </comment>
    <comment ref="D23" authorId="0">
      <text>
        <r>
          <rPr>
            <b/>
            <sz val="8"/>
            <rFont val="Tahoma"/>
            <family val="0"/>
          </rPr>
          <t>Dag Lindgren:</t>
        </r>
        <r>
          <rPr>
            <sz val="8"/>
            <rFont val="Tahoma"/>
            <family val="0"/>
          </rPr>
          <t xml:space="preserve">
Not sure</t>
        </r>
      </text>
    </comment>
    <comment ref="D37" authorId="0">
      <text>
        <r>
          <rPr>
            <b/>
            <sz val="8"/>
            <rFont val="Tahoma"/>
            <family val="0"/>
          </rPr>
          <t>Dag Lindgren:</t>
        </r>
        <r>
          <rPr>
            <sz val="8"/>
            <rFont val="Tahoma"/>
            <family val="0"/>
          </rPr>
          <t xml:space="preserve">
Existing selections are much associated with the seed orchard Köpmanholmen, where 88 selections were made from 22 full sib families. 
Comment </t>
        </r>
        <r>
          <rPr>
            <b/>
            <sz val="8"/>
            <rFont val="Tahoma"/>
            <family val="2"/>
          </rPr>
          <t>BA08</t>
        </r>
        <r>
          <rPr>
            <sz val="8"/>
            <rFont val="Tahoma"/>
            <family val="0"/>
          </rPr>
          <t xml:space="preserve"> "Unfortunately, the selected trees in Köpmanholmen is not very interesting for continued breeding. We selected F1-trees in families with good parents and crossed them for a new T11 breeding pop. The same trees where also planned to be grafted for the Köpmanholmen orchard. However, the scions got lost on their way to Brunnsberg for grafting and we had to select new trees for the orchard (second best within same familes). This was the reason for establishing op progeny test from the orcard clones - the crossed F2 could not be used for progeny test since it was different clones. Further, the F1 selections showed not to be better than their parents, i.e. the phenotypic selection was not very effective. This we could conclude after measuring and evaluating the F2 tests. But this is not so important for the investigations, but dont put too much focus on how this paticular material could be used in future breeding."
</t>
        </r>
      </text>
    </comment>
  </commentList>
</comments>
</file>

<file path=xl/comments2.xml><?xml version="1.0" encoding="utf-8"?>
<comments xmlns="http://schemas.openxmlformats.org/spreadsheetml/2006/main">
  <authors>
    <author>Dag Lindgren</author>
  </authors>
  <commentList>
    <comment ref="E30" authorId="0">
      <text>
        <r>
          <rPr>
            <b/>
            <sz val="8"/>
            <rFont val="Tahoma"/>
            <family val="0"/>
          </rPr>
          <t>Dag Lindgren:</t>
        </r>
        <r>
          <rPr>
            <sz val="8"/>
            <rFont val="Tahoma"/>
            <family val="0"/>
          </rPr>
          <t xml:space="preserve">
Planteringsår 2000</t>
        </r>
      </text>
    </comment>
    <comment ref="A41" authorId="0">
      <text>
        <r>
          <rPr>
            <b/>
            <sz val="8"/>
            <rFont val="Tahoma"/>
            <family val="0"/>
          </rPr>
          <t>Dag Lindgren:</t>
        </r>
        <r>
          <rPr>
            <sz val="8"/>
            <rFont val="Tahoma"/>
            <family val="0"/>
          </rPr>
          <t xml:space="preserve">
Att denna ter sig så avancerad beror på att det inte gjordes "nya" F1 korsningar, utan urval framåt "direkt".</t>
        </r>
      </text>
    </comment>
    <comment ref="A1" authorId="0">
      <text>
        <r>
          <rPr>
            <b/>
            <sz val="8"/>
            <rFont val="Tahoma"/>
            <family val="0"/>
          </rPr>
          <t>Dag Lindgren:</t>
        </r>
        <r>
          <rPr>
            <sz val="8"/>
            <rFont val="Tahoma"/>
            <family val="0"/>
          </rPr>
          <t xml:space="preserve">
Baserat på lägesrapport över läget i Fpop. SkogForsk verkar avskaffat arbetsrapportnumret</t>
        </r>
      </text>
    </comment>
    <comment ref="C4" authorId="0">
      <text>
        <r>
          <rPr>
            <b/>
            <sz val="8"/>
            <rFont val="Tahoma"/>
            <family val="0"/>
          </rPr>
          <t>Dag Lindgren:</t>
        </r>
        <r>
          <rPr>
            <sz val="8"/>
            <rFont val="Tahoma"/>
            <family val="0"/>
          </rPr>
          <t xml:space="preserve">
Här fordras endast att korsningar planeras för år 2005, ofta medger inte blomning att några korsningar utförs, så det står ofta ja fast det inte finns ett enda frö.</t>
        </r>
      </text>
    </comment>
    <comment ref="D4" authorId="0">
      <text>
        <r>
          <rPr>
            <b/>
            <sz val="8"/>
            <rFont val="Tahoma"/>
            <family val="0"/>
          </rPr>
          <t>Dag Lindgren:</t>
        </r>
        <r>
          <rPr>
            <sz val="8"/>
            <rFont val="Tahoma"/>
            <family val="0"/>
          </rPr>
          <t xml:space="preserve">
Delvis eller ja här fordras att faktiskt korsningsfrö finns</t>
        </r>
      </text>
    </comment>
  </commentList>
</comments>
</file>

<file path=xl/comments3.xml><?xml version="1.0" encoding="utf-8"?>
<comments xmlns="http://schemas.openxmlformats.org/spreadsheetml/2006/main">
  <authors>
    <author>Dag Lindgren</author>
  </authors>
  <commentList>
    <comment ref="E30" authorId="0">
      <text>
        <r>
          <rPr>
            <b/>
            <sz val="8"/>
            <rFont val="Tahoma"/>
            <family val="0"/>
          </rPr>
          <t>Dag Lindgren:</t>
        </r>
        <r>
          <rPr>
            <sz val="8"/>
            <rFont val="Tahoma"/>
            <family val="0"/>
          </rPr>
          <t xml:space="preserve">
Planteringsår 2000</t>
        </r>
      </text>
    </comment>
    <comment ref="A41" authorId="0">
      <text>
        <r>
          <rPr>
            <b/>
            <sz val="8"/>
            <rFont val="Tahoma"/>
            <family val="0"/>
          </rPr>
          <t>Dag Lindgren:</t>
        </r>
        <r>
          <rPr>
            <sz val="8"/>
            <rFont val="Tahoma"/>
            <family val="0"/>
          </rPr>
          <t xml:space="preserve">
Att denna ter sig så avancerad beror på att det inte gjordes "nya" F1 korsningar, utan urval framåt "direkt".</t>
        </r>
      </text>
    </comment>
    <comment ref="A1" authorId="0">
      <text>
        <r>
          <rPr>
            <b/>
            <sz val="8"/>
            <rFont val="Tahoma"/>
            <family val="0"/>
          </rPr>
          <t>Dag Lindgren:</t>
        </r>
        <r>
          <rPr>
            <sz val="8"/>
            <rFont val="Tahoma"/>
            <family val="0"/>
          </rPr>
          <t xml:space="preserve">
Baserat på arbetsrapport 541 övewr läget i Fpop</t>
        </r>
      </text>
    </comment>
    <comment ref="C4" authorId="0">
      <text>
        <r>
          <rPr>
            <b/>
            <sz val="8"/>
            <rFont val="Tahoma"/>
            <family val="0"/>
          </rPr>
          <t>Dag Lindgren:</t>
        </r>
        <r>
          <rPr>
            <sz val="8"/>
            <rFont val="Tahoma"/>
            <family val="0"/>
          </rPr>
          <t xml:space="preserve">
Här fordras endast att korsningar planeras för år 2003, ofta har inga utförts</t>
        </r>
      </text>
    </comment>
    <comment ref="D4" authorId="0">
      <text>
        <r>
          <rPr>
            <b/>
            <sz val="8"/>
            <rFont val="Tahoma"/>
            <family val="0"/>
          </rPr>
          <t>Dag Lindgren:</t>
        </r>
        <r>
          <rPr>
            <sz val="8"/>
            <rFont val="Tahoma"/>
            <family val="0"/>
          </rPr>
          <t xml:space="preserve">
Delvis eller ja här fordras att faktiskt korsningsfrö finns</t>
        </r>
      </text>
    </comment>
  </commentList>
</comments>
</file>

<file path=xl/comments4.xml><?xml version="1.0" encoding="utf-8"?>
<comments xmlns="http://schemas.openxmlformats.org/spreadsheetml/2006/main">
  <authors>
    <author>Dag Lindgren</author>
  </authors>
  <commentList>
    <comment ref="E12" authorId="0">
      <text>
        <r>
          <rPr>
            <b/>
            <sz val="8"/>
            <rFont val="Tahoma"/>
            <family val="0"/>
          </rPr>
          <t>Dag Lindgren:</t>
        </r>
        <r>
          <rPr>
            <sz val="8"/>
            <rFont val="Tahoma"/>
            <family val="0"/>
          </rPr>
          <t xml:space="preserve">
Planteringsår 2000, no progeny-test initiated</t>
        </r>
      </text>
    </comment>
    <comment ref="A16" authorId="0">
      <text>
        <r>
          <rPr>
            <b/>
            <sz val="8"/>
            <rFont val="Tahoma"/>
            <family val="0"/>
          </rPr>
          <t>Dag Lindgren:</t>
        </r>
        <r>
          <rPr>
            <sz val="8"/>
            <rFont val="Tahoma"/>
            <family val="0"/>
          </rPr>
          <t xml:space="preserve">
Att denna ter sig så avancerad beror på att det inte gjordes "nya" F1 korsningar, utan urval framåt "direkt".</t>
        </r>
      </text>
    </comment>
    <comment ref="A1" authorId="0">
      <text>
        <r>
          <rPr>
            <b/>
            <sz val="8"/>
            <rFont val="Tahoma"/>
            <family val="0"/>
          </rPr>
          <t>Dag Lindgren:</t>
        </r>
        <r>
          <rPr>
            <sz val="8"/>
            <rFont val="Tahoma"/>
            <family val="0"/>
          </rPr>
          <t xml:space="preserve">
Baserat på arbetsrapport 541 övewr läget i Fpop</t>
        </r>
      </text>
    </comment>
    <comment ref="E5" authorId="0">
      <text>
        <r>
          <rPr>
            <b/>
            <sz val="8"/>
            <rFont val="Tahoma"/>
            <family val="0"/>
          </rPr>
          <t>Dag Lindgren:</t>
        </r>
        <r>
          <rPr>
            <sz val="8"/>
            <rFont val="Tahoma"/>
            <family val="0"/>
          </rPr>
          <t xml:space="preserve">
18 parents compared to 60 planned</t>
        </r>
      </text>
    </comment>
    <comment ref="E7" authorId="0">
      <text>
        <r>
          <rPr>
            <b/>
            <sz val="8"/>
            <rFont val="Tahoma"/>
            <family val="0"/>
          </rPr>
          <t>Dag Lindgren:</t>
        </r>
        <r>
          <rPr>
            <sz val="8"/>
            <rFont val="Tahoma"/>
            <family val="0"/>
          </rPr>
          <t xml:space="preserve">
29 parents compared to 50 planned</t>
        </r>
      </text>
    </comment>
    <comment ref="E9" authorId="0">
      <text>
        <r>
          <rPr>
            <b/>
            <sz val="8"/>
            <rFont val="Tahoma"/>
            <family val="0"/>
          </rPr>
          <t>Dag Lindgren:</t>
        </r>
        <r>
          <rPr>
            <sz val="8"/>
            <rFont val="Tahoma"/>
            <family val="0"/>
          </rPr>
          <t xml:space="preserve">
12 parents of 50 planned</t>
        </r>
      </text>
    </comment>
    <comment ref="E13" authorId="0">
      <text>
        <r>
          <rPr>
            <b/>
            <sz val="8"/>
            <rFont val="Tahoma"/>
            <family val="0"/>
          </rPr>
          <t>Dag Lindgren:</t>
        </r>
        <r>
          <rPr>
            <sz val="8"/>
            <rFont val="Tahoma"/>
            <family val="0"/>
          </rPr>
          <t xml:space="preserve">
Fältplanterades 2002, inklusive F1-kand i arkiv, men ingen avkommeprövning utförd</t>
        </r>
      </text>
    </comment>
    <comment ref="E14" authorId="0">
      <text>
        <r>
          <rPr>
            <b/>
            <sz val="8"/>
            <rFont val="Tahoma"/>
            <family val="0"/>
          </rPr>
          <t>Dag Lindgren:</t>
        </r>
        <r>
          <rPr>
            <sz val="8"/>
            <rFont val="Tahoma"/>
            <family val="0"/>
          </rPr>
          <t xml:space="preserve">
Fältplanterades 2002, inklusive F1-kand i arkiv, men ingen avkommeprövning utförd</t>
        </r>
      </text>
    </comment>
    <comment ref="E15" authorId="0">
      <text>
        <r>
          <rPr>
            <b/>
            <sz val="8"/>
            <rFont val="Tahoma"/>
            <family val="0"/>
          </rPr>
          <t>Dag Lindgren:</t>
        </r>
        <r>
          <rPr>
            <sz val="8"/>
            <rFont val="Tahoma"/>
            <family val="0"/>
          </rPr>
          <t xml:space="preserve">
Vad jag förstår finns F1 avkommor från 24 träd i fälttest, men ingen avkommeprövning har påbörjats</t>
        </r>
      </text>
    </comment>
    <comment ref="E16" authorId="0">
      <text>
        <r>
          <rPr>
            <b/>
            <sz val="8"/>
            <rFont val="Tahoma"/>
            <family val="0"/>
          </rPr>
          <t>Dag Lindgren:</t>
        </r>
        <r>
          <rPr>
            <sz val="8"/>
            <rFont val="Tahoma"/>
            <family val="0"/>
          </rPr>
          <t xml:space="preserve">
Detta är den enda population där avkomma till F1 träd producerats och F2 som är kandidater till nästa Fpop producerats, har inga siffror på hur avkommeprövningen lagts upp</t>
        </r>
      </text>
    </comment>
    <comment ref="E18" authorId="0">
      <text>
        <r>
          <rPr>
            <sz val="8"/>
            <rFont val="Tahoma"/>
            <family val="0"/>
          </rPr>
          <t>Avkommeprövning av utvalda F1 plantor med Fri avblomning, åtta försök planterade, se speciell utredning</t>
        </r>
      </text>
    </comment>
    <comment ref="E19" authorId="0">
      <text>
        <r>
          <rPr>
            <sz val="8"/>
            <rFont val="Tahoma"/>
            <family val="0"/>
          </rPr>
          <t>18 av 50 träd har avkomma i fältförsök, man avser att välja F1 träd att ympa, men ingen avkommeprövning av F1 har initierats</t>
        </r>
      </text>
    </comment>
    <comment ref="E20" authorId="0">
      <text>
        <r>
          <rPr>
            <sz val="8"/>
            <rFont val="Tahoma"/>
            <family val="0"/>
          </rPr>
          <t>18 av 50 träd har avkomma i fältförsök, man avser att välja F1 träd att ympa, men ingen avkommeprövning av F1 har initierats</t>
        </r>
      </text>
    </comment>
  </commentList>
</comments>
</file>

<file path=xl/sharedStrings.xml><?xml version="1.0" encoding="utf-8"?>
<sst xmlns="http://schemas.openxmlformats.org/spreadsheetml/2006/main" count="469" uniqueCount="120">
  <si>
    <t>Förädlingsläget i svensk skogsträdsförädling</t>
  </si>
  <si>
    <t>Nivå</t>
  </si>
  <si>
    <t>Korsning av avkommeprövade träd</t>
  </si>
  <si>
    <t>Påbörjad</t>
  </si>
  <si>
    <t>Slutförd</t>
  </si>
  <si>
    <t>Fältförsök med avkommor till genetiskt utvalda träd</t>
  </si>
  <si>
    <t>Avkommeprövning
 utförd</t>
  </si>
  <si>
    <t>Gpop1</t>
  </si>
  <si>
    <t>Delvis</t>
  </si>
  <si>
    <t>Gpop2</t>
  </si>
  <si>
    <t>Gpop3</t>
  </si>
  <si>
    <t>Gpop4</t>
  </si>
  <si>
    <t>Gpop5</t>
  </si>
  <si>
    <t>Gpop6</t>
  </si>
  <si>
    <t>Gpop7</t>
  </si>
  <si>
    <t>Gpop8</t>
  </si>
  <si>
    <t>Gpop9</t>
  </si>
  <si>
    <t>Gpop10</t>
  </si>
  <si>
    <t>Gpop11</t>
  </si>
  <si>
    <t>Gpop12</t>
  </si>
  <si>
    <t>Gpop13</t>
  </si>
  <si>
    <t>Gpop14</t>
  </si>
  <si>
    <t>Gpop15</t>
  </si>
  <si>
    <t>Gpop16</t>
  </si>
  <si>
    <t>Gpop17</t>
  </si>
  <si>
    <t>Gpop18</t>
  </si>
  <si>
    <t>Gpop19</t>
  </si>
  <si>
    <t>Ja</t>
  </si>
  <si>
    <t>Urval baserat till nästa generation möjlig (om plantproduktion påbörjats)</t>
  </si>
  <si>
    <t>Gpop20</t>
  </si>
  <si>
    <t>De tidigaste testade F1 träden kommer 2008</t>
  </si>
  <si>
    <t>Gpop21</t>
  </si>
  <si>
    <t>Gpop22</t>
  </si>
  <si>
    <t>Tpop1</t>
  </si>
  <si>
    <t>Tpop3</t>
  </si>
  <si>
    <t>Tpop4</t>
  </si>
  <si>
    <t>Tpop5</t>
  </si>
  <si>
    <t>Tpop6</t>
  </si>
  <si>
    <t>Tpop7</t>
  </si>
  <si>
    <t>Tpop8</t>
  </si>
  <si>
    <t>Tpop9</t>
  </si>
  <si>
    <t>Tpop10</t>
  </si>
  <si>
    <t>Tpop11</t>
  </si>
  <si>
    <t>Tpop12</t>
  </si>
  <si>
    <t>Tpop13</t>
  </si>
  <si>
    <t>Tpop14</t>
  </si>
  <si>
    <t>Tpop15</t>
  </si>
  <si>
    <t>Tpop16</t>
  </si>
  <si>
    <t>Tpop17</t>
  </si>
  <si>
    <t>Tpop18</t>
  </si>
  <si>
    <t>Tpop19</t>
  </si>
  <si>
    <t>Tpop20</t>
  </si>
  <si>
    <t>Nej</t>
  </si>
  <si>
    <t>Tpop2S</t>
  </si>
  <si>
    <t>Tpop2N</t>
  </si>
  <si>
    <t>Sammanfattning: Inte i någon enda förädlingspopulation har fältförsök med F1 anlagts fullt ut, fältförsök har delvis planterats för tre pop</t>
  </si>
  <si>
    <t>Det kan finnas massor med fel!</t>
  </si>
  <si>
    <t>Tpop21</t>
  </si>
  <si>
    <t>Tpop22</t>
  </si>
  <si>
    <t>Tpop23</t>
  </si>
  <si>
    <t>Dag Lindgren 2003-06-06</t>
  </si>
  <si>
    <t>Förädlingsläget i svensk skogsträdsförädling vid utgången av 2002</t>
  </si>
  <si>
    <t>Ingen arbetsrapport, men väl lite försöksinformation. Hur uppdaterad NOLTFOX är vet jag inte, så jag ger dig lite info här:</t>
  </si>
  <si>
    <t>Det finns 2 serier om 4 försök där F1-orna avkommeprövas. I alla försök ingår 8 mätarsorter. Antalet föräldrar utvalda till Tpop 17 är 59. De ingår i omkring 2 korsningar per förälder. Det kan finnas överlappning mellan försöksserierna.</t>
  </si>
  <si>
    <t>Lokalnr</t>
  </si>
  <si>
    <t>Namn</t>
  </si>
  <si>
    <t>År</t>
  </si>
  <si>
    <t>Syfte</t>
  </si>
  <si>
    <t>Ant</t>
  </si>
  <si>
    <t>S22F9910280</t>
  </si>
  <si>
    <t>Bruksmon</t>
  </si>
  <si>
    <t>Avkommeprövning av F1 för Tpop 17</t>
  </si>
  <si>
    <t>S22F9910281</t>
  </si>
  <si>
    <t>Striberg</t>
  </si>
  <si>
    <t>S22F9910282</t>
  </si>
  <si>
    <t>Kolsva</t>
  </si>
  <si>
    <t>S22F9910283</t>
  </si>
  <si>
    <t>Karlsborg</t>
  </si>
  <si>
    <t>S22F0110288</t>
  </si>
  <si>
    <t>Färna</t>
  </si>
  <si>
    <t>S22F0110289</t>
  </si>
  <si>
    <t>Salungen</t>
  </si>
  <si>
    <t>S22F0110290</t>
  </si>
  <si>
    <t>S22F0110291</t>
  </si>
  <si>
    <t xml:space="preserve">Jag missförstod den verbala informationen i arb rapp 541. Omkring år 2000 anlades alltså fältförsök med fritt avblommat frö från ett stort antal F1 träd för Tpop17. </t>
  </si>
  <si>
    <t>Kommentar angående Tpop17. För denna pop är avkommeprövning av F1-kandidater igång för hela populationen. Fältförsöken är anlagda åren kring millenieskiftet. /Curt</t>
  </si>
  <si>
    <t>Sorter</t>
  </si>
  <si>
    <t>Plantor</t>
  </si>
  <si>
    <t>Sum</t>
  </si>
  <si>
    <t>Dag Lindgren 2004-02-19</t>
  </si>
  <si>
    <t>Dag Lindgren 2005-08-06</t>
  </si>
  <si>
    <t>Förädlingsläget i svensk skogsträdsförädling vid utgången av 2004</t>
  </si>
  <si>
    <t>Urval baserat till nästa generation kan påbörjas (om plantproduktion påbörjats)</t>
  </si>
  <si>
    <t>Det kan finnas fel!</t>
  </si>
  <si>
    <t>Founders</t>
  </si>
  <si>
    <t>Status in Swedish Forest Tree Breeding at end of 2007</t>
  </si>
  <si>
    <t>Population</t>
  </si>
  <si>
    <t>Partly</t>
  </si>
  <si>
    <t>Initiated</t>
  </si>
  <si>
    <t>Complete</t>
  </si>
  <si>
    <t>not yet</t>
  </si>
  <si>
    <t>*</t>
  </si>
  <si>
    <t>no</t>
  </si>
  <si>
    <t>not started</t>
  </si>
  <si>
    <t>24?</t>
  </si>
  <si>
    <t>Matings</t>
  </si>
  <si>
    <t>Litterature</t>
  </si>
  <si>
    <t>F1 in field trials</t>
  </si>
  <si>
    <t>Group coan %</t>
  </si>
  <si>
    <t>Selection among F1 planned</t>
  </si>
  <si>
    <r>
      <t>F</t>
    </r>
    <r>
      <rPr>
        <vertAlign val="subscript"/>
        <sz val="10"/>
        <rFont val="Arial"/>
        <family val="2"/>
      </rPr>
      <t>1</t>
    </r>
    <r>
      <rPr>
        <sz val="10"/>
        <rFont val="Arial"/>
        <family val="0"/>
      </rPr>
      <t xml:space="preserve"> reached nursery</t>
    </r>
  </si>
  <si>
    <t>Spruce</t>
  </si>
  <si>
    <t>Pine</t>
  </si>
  <si>
    <t>Summary 2007</t>
  </si>
  <si>
    <t>Number of breeding populations</t>
  </si>
  <si>
    <t>F1-test plantations started</t>
  </si>
  <si>
    <t>Production of test plants started</t>
  </si>
  <si>
    <t>No test plants for F1</t>
  </si>
  <si>
    <t>F1 test plantations complete</t>
  </si>
  <si>
    <t>Dag Lindgren, last edit 2008-10-10</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</si>
</sst>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11">
    <font>
      <sz val="10"/>
      <name val="Arial"/>
      <family val="0"/>
    </font>
    <font>
      <sz val="8"/>
      <name val="Tahoma"/>
      <family val="0"/>
    </font>
    <font>
      <b/>
      <sz val="8"/>
      <name val="Tahoma"/>
      <family val="0"/>
    </font>
    <font>
      <sz val="10"/>
      <color indexed="10"/>
      <name val="Arial"/>
      <family val="2"/>
    </font>
    <font>
      <b/>
      <sz val="10"/>
      <name val="Arial"/>
      <family val="2"/>
    </font>
    <font>
      <i/>
      <sz val="10"/>
      <name val="Arial"/>
      <family val="2"/>
    </font>
    <font>
      <i/>
      <sz val="8"/>
      <name val="Tahoma"/>
      <family val="2"/>
    </font>
    <font>
      <sz val="8"/>
      <name val="Arial"/>
      <family val="0"/>
    </font>
    <font>
      <b/>
      <sz val="12"/>
      <color indexed="17"/>
      <name val="Arial"/>
      <family val="2"/>
    </font>
    <font>
      <vertAlign val="subscript"/>
      <sz val="10"/>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wrapText="1"/>
    </xf>
    <xf numFmtId="0" fontId="3" fillId="0" borderId="0" xfId="0" applyFont="1" applyAlignment="1">
      <alignment/>
    </xf>
    <xf numFmtId="164" fontId="0" fillId="0" borderId="0" xfId="0" applyNumberFormat="1" applyAlignment="1">
      <alignment/>
    </xf>
    <xf numFmtId="0" fontId="0" fillId="0" borderId="0" xfId="0" applyAlignment="1">
      <alignment horizontal="center"/>
    </xf>
    <xf numFmtId="164" fontId="0" fillId="0" borderId="0" xfId="0" applyNumberFormat="1" applyAlignment="1">
      <alignment horizontal="center"/>
    </xf>
    <xf numFmtId="0" fontId="3" fillId="0" borderId="0" xfId="0" applyFont="1" applyAlignment="1">
      <alignment horizontal="center"/>
    </xf>
    <xf numFmtId="0" fontId="7" fillId="0" borderId="0" xfId="0" applyFont="1" applyAlignment="1">
      <alignment wrapText="1"/>
    </xf>
    <xf numFmtId="164" fontId="7" fillId="0" borderId="0" xfId="0" applyNumberFormat="1" applyFont="1" applyAlignment="1">
      <alignment wrapText="1"/>
    </xf>
    <xf numFmtId="0" fontId="0" fillId="2" borderId="0" xfId="0" applyFill="1" applyAlignment="1">
      <alignment/>
    </xf>
    <xf numFmtId="0" fontId="0" fillId="2" borderId="0" xfId="0" applyFill="1" applyAlignment="1">
      <alignment horizontal="center"/>
    </xf>
    <xf numFmtId="0" fontId="3" fillId="2" borderId="0" xfId="0" applyFont="1" applyFill="1" applyAlignment="1">
      <alignment horizontal="center"/>
    </xf>
    <xf numFmtId="0" fontId="0" fillId="3" borderId="0" xfId="0" applyFill="1" applyAlignment="1">
      <alignment/>
    </xf>
    <xf numFmtId="0" fontId="0" fillId="3" borderId="0" xfId="0" applyFill="1" applyAlignment="1">
      <alignment horizontal="center"/>
    </xf>
    <xf numFmtId="0" fontId="0" fillId="4" borderId="0" xfId="0" applyFill="1" applyAlignment="1">
      <alignment/>
    </xf>
    <xf numFmtId="0" fontId="0" fillId="5" borderId="0" xfId="0" applyFill="1" applyAlignment="1">
      <alignment/>
    </xf>
    <xf numFmtId="0" fontId="0" fillId="0" borderId="0" xfId="0" applyFill="1" applyAlignment="1">
      <alignment/>
    </xf>
    <xf numFmtId="0" fontId="3" fillId="0" borderId="0" xfId="0" applyFont="1" applyFill="1" applyAlignment="1">
      <alignment/>
    </xf>
    <xf numFmtId="0" fontId="0" fillId="4" borderId="0" xfId="0" applyFill="1" applyAlignment="1">
      <alignment horizontal="center"/>
    </xf>
    <xf numFmtId="0" fontId="0" fillId="5" borderId="0" xfId="0" applyFill="1" applyAlignment="1">
      <alignment horizontal="center"/>
    </xf>
    <xf numFmtId="0" fontId="0" fillId="2" borderId="0" xfId="0" applyFont="1" applyFill="1" applyAlignment="1">
      <alignment horizontal="center"/>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7</xdr:row>
      <xdr:rowOff>142875</xdr:rowOff>
    </xdr:from>
    <xdr:to>
      <xdr:col>15</xdr:col>
      <xdr:colOff>342900</xdr:colOff>
      <xdr:row>30</xdr:row>
      <xdr:rowOff>47625</xdr:rowOff>
    </xdr:to>
    <xdr:sp>
      <xdr:nvSpPr>
        <xdr:cNvPr id="1" name="TextBox 15"/>
        <xdr:cNvSpPr txBox="1">
          <a:spLocks noChangeArrowheads="1"/>
        </xdr:cNvSpPr>
      </xdr:nvSpPr>
      <xdr:spPr>
        <a:xfrm>
          <a:off x="4972050" y="1581150"/>
          <a:ext cx="5686425" cy="3629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Tekniska kommentarer till lägesrapporten</a:t>
          </a:r>
          <a:r>
            <a:rPr lang="en-US" cap="none" sz="1000" b="0" i="0" u="none" baseline="0">
              <a:latin typeface="Arial"/>
              <a:ea typeface="Arial"/>
              <a:cs typeface="Arial"/>
            </a:rPr>
            <a:t>
Guppsläktskap har jag själv uppfunnit. Det ger förlust sedan av gendiversitet sedan förädlingen initierades och det är därför politiskt viktigt att ha med. Det faller med tiden. 
För alla populationer utom en visas gruppsläktskapet efter valet av founders, dvs det visar vad följden blev för gendiversiteten i varje delpopulation av det begränsade antalet founders och är politiskt bra att ha med.
Man kan nog egentligen inte säga hur mycket eller ens om gruppsläktskapet fallit under förädlingen förrän efter urvalet till nästa förädlingspopulation och det är bara för Tpop 11 detta faktiskt skett. Även om ytterligare F2 urval kommer att ske inom det närmaste decenniet är det i få fall och osäkert om det är komplett.
Man kan utarbeta fler mätetal baserade på group coancestry men detta är inte en trivial diskussion...
Jag skulle gärna vilja tro att det ökande antaler founders och den minskande group-coancestryn reflekterade en insikt i att man skall inom förädlinsgs populationen satsa mer på de bättre, men jag vet faktiskt inte i vilken grad det är så.
Dessa rapporter skulle kunna innehålla mycket mer information om förädlingspopulationerna än de gör. Om man inte ville dra med all denna information kanske man skulle kunna överväga att ge ut lägesbeskrivningar vart 5e år med den nya informationen.
Dag L 08-06-30
</a:t>
          </a:r>
        </a:p>
      </xdr:txBody>
    </xdr:sp>
    <xdr:clientData/>
  </xdr:twoCellAnchor>
  <xdr:twoCellAnchor>
    <xdr:from>
      <xdr:col>7</xdr:col>
      <xdr:colOff>38100</xdr:colOff>
      <xdr:row>9</xdr:row>
      <xdr:rowOff>28575</xdr:rowOff>
    </xdr:from>
    <xdr:to>
      <xdr:col>15</xdr:col>
      <xdr:colOff>419100</xdr:colOff>
      <xdr:row>38</xdr:row>
      <xdr:rowOff>38100</xdr:rowOff>
    </xdr:to>
    <xdr:sp>
      <xdr:nvSpPr>
        <xdr:cNvPr id="2" name="TextBox 6"/>
        <xdr:cNvSpPr txBox="1">
          <a:spLocks noChangeArrowheads="1"/>
        </xdr:cNvSpPr>
      </xdr:nvSpPr>
      <xdr:spPr>
        <a:xfrm>
          <a:off x="4248150" y="1790700"/>
          <a:ext cx="6486525" cy="470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8000"/>
              </a:solidFill>
              <a:latin typeface="Arial"/>
              <a:ea typeface="Arial"/>
              <a:cs typeface="Arial"/>
            </a:rPr>
            <a:t>Summary spruce</a:t>
          </a:r>
          <a:r>
            <a:rPr lang="en-US" cap="none" sz="1000" b="1" i="0" u="none" baseline="0">
              <a:latin typeface="Arial"/>
              <a:ea typeface="Arial"/>
              <a:cs typeface="Arial"/>
            </a:rPr>
            <a:t>:</a:t>
          </a:r>
          <a:r>
            <a:rPr lang="en-US" cap="none" sz="1000" b="0" i="0" u="none" baseline="0">
              <a:latin typeface="Arial"/>
              <a:ea typeface="Arial"/>
              <a:cs typeface="Arial"/>
            </a:rPr>
            <a:t>
For 4 of the 22 populations field trials for most of the population exists with cloned full sibs, two field trials are complete and in a single one selections of F1 trees are foreseen in the near future. Not in a single population has selections of genotypes with both parents a know plust tree been done. Fältförsök av F1 mellan utvalda plusträd har ej lagts ut för 18 populationer. Urval till F2 korsningar och väsentligt bättre granplantager i södra Sverige  blir möjliga strax efter 2020, men i för norra Sverige inträffar detta 5-10 år senare. Urval till F2 korsningar har gjorts för 2 Gpop.
</a:t>
          </a:r>
          <a:r>
            <a:rPr lang="en-US" cap="none" sz="1200" b="1" i="0" u="none" baseline="0">
              <a:solidFill>
                <a:srgbClr val="008000"/>
              </a:solidFill>
              <a:latin typeface="Arial"/>
              <a:ea typeface="Arial"/>
              <a:cs typeface="Arial"/>
            </a:rPr>
            <a:t>Summary pine:</a:t>
          </a:r>
          <a:r>
            <a:rPr lang="en-US" cap="none" sz="1000" b="0" i="0" u="none" baseline="0">
              <a:latin typeface="Arial"/>
              <a:ea typeface="Arial"/>
              <a:cs typeface="Arial"/>
            </a:rPr>
            <a:t>
Field trials of full sibs from selected parents (F1) has been established for 13 Tpop, of them can 5 be regarded as complete. 11 populations are not in field trials yet. Little material to establish new pine seed orchards before 2025 exists, although such establishment would be justified if improved material existed earlier. Urval till F2 korningar har inte gjorts för någon Tpop utom Tpop11.
</a:t>
          </a:r>
          <a:r>
            <a:rPr lang="en-US" cap="none" sz="1000" b="1" i="0" u="none" baseline="0">
              <a:latin typeface="Arial"/>
              <a:ea typeface="Arial"/>
              <a:cs typeface="Arial"/>
            </a:rPr>
            <a:t>Comments pine</a:t>
          </a:r>
          <a:r>
            <a:rPr lang="en-US" cap="none" sz="1000" b="0" i="0" u="none" baseline="0">
              <a:latin typeface="Arial"/>
              <a:ea typeface="Arial"/>
              <a:cs typeface="Arial"/>
            </a:rPr>
            <a:t>
In one population, Tpop11, F1 phenotypic selections in fulls sibs from founders has been made. This "phenotypic selections" have produced F2-full sibs, which will reach field trials in the visible future. This is generation-wise the most advanced breeding population. The T11 seed orchard is not high ranking because failed graft management caused lower than best F1 genotypes in seed orchard.   I Tpop 17 har avkommeprövning med frö från fri avblomning för avkommeprövning av en del F1 plantor verkställts. Det verkar ta mycket lång tid innan man överhuvudtaget kommer till början av avkommeprövningen. 
Dag L 08-10-10
</a:t>
          </a:r>
          <a:r>
            <a:rPr lang="en-US" cap="none" sz="1000" b="1" i="0" u="none" baseline="0">
              <a:latin typeface="Arial"/>
              <a:ea typeface="Arial"/>
              <a:cs typeface="Arial"/>
            </a:rPr>
            <a:t>Sammanfattning för fröplantager:</a:t>
          </a:r>
          <a:r>
            <a:rPr lang="en-US" cap="none" sz="1000" b="0" i="0" u="none" baseline="0">
              <a:latin typeface="Arial"/>
              <a:ea typeface="Arial"/>
              <a:cs typeface="Arial"/>
            </a:rPr>
            <a:t>
Den helt dominerande delen av fröet som produceras i fröplantager anlagda 2010 (TreO) kommer att härröra från avkommeprövade plusträd valda i oförädlade skogar. Endast i undantagsfall kommer man att välja mellan släktingar. Om man vill göra ett urval 2025 för FyrO (som 2045 skall ersätta TreO) kan detta urval endast göras i 13 av de 46 populationerna. Vi kommer alltså att ha en akut brist på förädlat material 2025. 
Dag L 08-08-08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xdr:row>
      <xdr:rowOff>123825</xdr:rowOff>
    </xdr:from>
    <xdr:to>
      <xdr:col>14</xdr:col>
      <xdr:colOff>285750</xdr:colOff>
      <xdr:row>34</xdr:row>
      <xdr:rowOff>19050</xdr:rowOff>
    </xdr:to>
    <xdr:sp>
      <xdr:nvSpPr>
        <xdr:cNvPr id="1" name="TextBox 7"/>
        <xdr:cNvSpPr txBox="1">
          <a:spLocks noChangeArrowheads="1"/>
        </xdr:cNvSpPr>
      </xdr:nvSpPr>
      <xdr:spPr>
        <a:xfrm>
          <a:off x="4486275" y="1295400"/>
          <a:ext cx="4791075" cy="491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Sammanfattning för gran</a:t>
          </a:r>
          <a:r>
            <a:rPr lang="en-US" cap="none" sz="1000" b="0" i="0" u="none" baseline="0">
              <a:latin typeface="Arial"/>
              <a:ea typeface="Arial"/>
              <a:cs typeface="Arial"/>
            </a:rPr>
            <a:t>:
Inte för någon enda förädlingspopulation har fältförsök med F1 av utvalda plusträd anlagts fullt ut. Fältförsök för begränsade delar av tre pop har anlagts.
De tidigaste testade F1 träden (klonerna) beräknas väljas ut 2008.
Fältförsök av F1 mellan utvalda plusträd har ej lagts ut för 16 populationer. Det finns därför liten bredd på fälttestade F1 kloner.
</a:t>
          </a:r>
          <a:r>
            <a:rPr lang="en-US" cap="none" sz="1000" b="1" i="0" u="none" baseline="0">
              <a:latin typeface="Arial"/>
              <a:ea typeface="Arial"/>
              <a:cs typeface="Arial"/>
            </a:rPr>
            <a:t>Sammanfattning för tall:</a:t>
          </a:r>
          <a:r>
            <a:rPr lang="en-US" cap="none" sz="1000" b="0" i="0" u="none" baseline="0">
              <a:latin typeface="Arial"/>
              <a:ea typeface="Arial"/>
              <a:cs typeface="Arial"/>
            </a:rPr>
            <a:t>
Avkommeprövade F1 med plusträdsträdsförädlrar finns för en population, Tpop11. I Tpop 17 har avkommeprövning med frö från fri avblomning för avkommeprövning av en del F1 plantor verkställts. För Tpop 19 och Tpop 22 verkar det planerat att välja F1 träd för ymning men inget avkommefrö har samlasts
Fältförsök med avkommor av utvalda avkommeprövade F1 har fullföljts för 5 populationer, gjorts delvis för 4, inte påbörjats för 15.
</a:t>
          </a:r>
          <a:r>
            <a:rPr lang="en-US" cap="none" sz="1000" b="0" i="1" u="none" baseline="0">
              <a:latin typeface="Arial"/>
              <a:ea typeface="Arial"/>
              <a:cs typeface="Arial"/>
            </a:rPr>
            <a:t>Sammanfattning för avkommeprövning av F1 för tall
</a:t>
          </a:r>
          <a:r>
            <a:rPr lang="en-US" cap="none" sz="1000" b="0" i="0" u="none" baseline="0">
              <a:latin typeface="Arial"/>
              <a:ea typeface="Arial"/>
              <a:cs typeface="Arial"/>
            </a:rPr>
            <a:t>I en population, Tpop 11 har F2 avkommor producerats och det verkar skett vad DaDa kallar fenotypurval, ej genotypurval. I ett, Tpop 17, har avkommeprövningsförsök planterats med frö från fri avblomning. Det verkar ta mycket lång tid innan man överhuvudtaget kommer till början av avkommeprövningen.</a:t>
          </a:r>
          <a:r>
            <a:rPr lang="en-US" cap="none" sz="1000" b="0" i="0" u="none" baseline="0">
              <a:latin typeface="Arial"/>
              <a:ea typeface="Arial"/>
              <a:cs typeface="Arial"/>
            </a:rPr>
            <a:t>
</a:t>
          </a:r>
          <a:r>
            <a:rPr lang="en-US" cap="none" sz="1000" b="1" i="0" u="none" baseline="0">
              <a:latin typeface="Arial"/>
              <a:ea typeface="Arial"/>
              <a:cs typeface="Arial"/>
            </a:rPr>
            <a:t>Sammanfattning för fröplantager:</a:t>
          </a:r>
          <a:r>
            <a:rPr lang="en-US" cap="none" sz="1000" b="0" i="0" u="none" baseline="0">
              <a:latin typeface="Arial"/>
              <a:ea typeface="Arial"/>
              <a:cs typeface="Arial"/>
            </a:rPr>
            <a:t>
Den helt dominerande delen av fröet som produceras i fröplantager anlagda 2010 (TreO) kommer att härröra från avkommeprövade plusträd valda i oförädlade skogar. Endast i undantagsfall kommer man att välja mellan släktingar. Om man vill göra ett urval 2025 för FyrO (som 2045 skall ersätta TreO) kan detta urval endast göras i 13 av de 46 populationerna. Vi kommer alltså att ha en akut brist på förädlat material 2025. 
Dag L 05-08-08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29</xdr:row>
      <xdr:rowOff>114300</xdr:rowOff>
    </xdr:from>
    <xdr:to>
      <xdr:col>13</xdr:col>
      <xdr:colOff>457200</xdr:colOff>
      <xdr:row>52</xdr:row>
      <xdr:rowOff>123825</xdr:rowOff>
    </xdr:to>
    <xdr:sp>
      <xdr:nvSpPr>
        <xdr:cNvPr id="1" name="TextBox 3"/>
        <xdr:cNvSpPr txBox="1">
          <a:spLocks noChangeArrowheads="1"/>
        </xdr:cNvSpPr>
      </xdr:nvSpPr>
      <xdr:spPr>
        <a:xfrm>
          <a:off x="4772025" y="5495925"/>
          <a:ext cx="4067175" cy="3733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Sammanfattning för gran:
Inte för någon enda förädlingspopulation har fältförsök med F1 av utvalda plusträd anlagts fullt ut. Fältförsök för delar av tre pop har anlagts.
De tidigaste testade F1 träden beräknas väljas ut 2008.
Fältförsök av F1 mellan utvalda plusträd har ej lagts ut för 16 populationer.
Sammanfattning för tall:
Fälftförsök för F1 mellan plusträd där det redan finns avkommeprövade F1 finns för ett fall, Tpop11. 
Fältförsök med avkommor av utvalda avkommeprövade F1 har fullföljts för 4 populationer och gjorts delvis för 3, inte påbörjats för 15.
Sammanfattning för fröplantager:
Den helt dominerande delen av fröet som produceras i fröplantager anlagda 2010 kommer att härröra från plusträd valda i oförädlade skogar. Endast i undantagsfall kommer man att välja mellan släktingar.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0</xdr:row>
      <xdr:rowOff>0</xdr:rowOff>
    </xdr:from>
    <xdr:to>
      <xdr:col>11</xdr:col>
      <xdr:colOff>514350</xdr:colOff>
      <xdr:row>23</xdr:row>
      <xdr:rowOff>19050</xdr:rowOff>
    </xdr:to>
    <xdr:sp>
      <xdr:nvSpPr>
        <xdr:cNvPr id="1" name="TextBox 3"/>
        <xdr:cNvSpPr txBox="1">
          <a:spLocks noChangeArrowheads="1"/>
        </xdr:cNvSpPr>
      </xdr:nvSpPr>
      <xdr:spPr>
        <a:xfrm>
          <a:off x="2886075" y="0"/>
          <a:ext cx="4791075"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Sammanfattning för gran</a:t>
          </a:r>
          <a:r>
            <a:rPr lang="en-US" cap="none" sz="1000" b="0" i="0" u="none" baseline="0">
              <a:latin typeface="Arial"/>
              <a:ea typeface="Arial"/>
              <a:cs typeface="Arial"/>
            </a:rPr>
            <a:t>:
Inte för någon enda förädlingspopulation har fältförsök med F1 av utvalda plusträd anlagts fullt ut. Fältförsök för delar av tre pop har anlagts.
De tidigaste testade F1 träden (klonerna) beräknas väljas ut 2008.
Fältförsök av F1 mellan utvalda plusträd har ej lagts ut för 16 populationer.
</a:t>
          </a:r>
          <a:r>
            <a:rPr lang="en-US" cap="none" sz="1000" b="1" i="0" u="none" baseline="0">
              <a:latin typeface="Arial"/>
              <a:ea typeface="Arial"/>
              <a:cs typeface="Arial"/>
            </a:rPr>
            <a:t>Sammanfattning för tall:</a:t>
          </a:r>
          <a:r>
            <a:rPr lang="en-US" cap="none" sz="1000" b="0" i="0" u="none" baseline="0">
              <a:latin typeface="Arial"/>
              <a:ea typeface="Arial"/>
              <a:cs typeface="Arial"/>
            </a:rPr>
            <a:t>
Fälftförsök för F1 mellan plusträd där det redan finns avkommeprövade F1 finns för ett fall, Tpop11. I Tpop 17 har avkommeprövning med frö från fri avblomning för avkommeprövning av en del F1 plantor verkställts. För Tpop 19 och Tpop 22 verkar det planerat att välja F1 träd för ymning men inget avkommefrö har samlasts
Fältförsök med avkommor av utvalda avkommeprövade F1 har fullföljts för 4 populationer och gjorts delvis för 3, inte påbörjats för 15.
</a:t>
          </a:r>
          <a:r>
            <a:rPr lang="en-US" cap="none" sz="1000" b="0" i="1" u="none" baseline="0">
              <a:latin typeface="Arial"/>
              <a:ea typeface="Arial"/>
              <a:cs typeface="Arial"/>
            </a:rPr>
            <a:t>Sammanfattning för avkommeprövning av F1 för tall</a:t>
          </a:r>
          <a:r>
            <a:rPr lang="en-US" cap="none" sz="1000" b="0" i="0" u="none" baseline="0">
              <a:latin typeface="Arial"/>
              <a:ea typeface="Arial"/>
              <a:cs typeface="Arial"/>
            </a:rPr>
            <a:t>
I en population, Tpop 11 har F2 avkommor producerats och det verkar skett vad DaDa kallar fenotypurval, ej genotypurval. I ett, Tpop 17, har avkommeprövningsförsök planterats med frö från fri avblomning. Det verkar ta mycket lång tid innan man överhuvudtaget kommer till början av avkommeprövningen.
</a:t>
          </a:r>
          <a:r>
            <a:rPr lang="en-US" cap="none" sz="1000" b="1" i="0" u="none" baseline="0">
              <a:latin typeface="Arial"/>
              <a:ea typeface="Arial"/>
              <a:cs typeface="Arial"/>
            </a:rPr>
            <a:t>Sammanfattning för fröplantager:</a:t>
          </a:r>
          <a:r>
            <a:rPr lang="en-US" cap="none" sz="1000" b="0" i="0" u="none" baseline="0">
              <a:latin typeface="Arial"/>
              <a:ea typeface="Arial"/>
              <a:cs typeface="Arial"/>
            </a:rPr>
            <a:t>
Den helt dominerande delen av fröet som produceras i fröplantager anlagda 2010 kommer att härröra från plusträd valda i oförädlade skogar. Endast i undantagsfall kommer man att välja mellan släktingar.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9"/>
  <sheetViews>
    <sheetView tabSelected="1" workbookViewId="0" topLeftCell="A1">
      <selection activeCell="I41" sqref="I41"/>
    </sheetView>
  </sheetViews>
  <sheetFormatPr defaultColWidth="9.140625" defaultRowHeight="12.75"/>
  <cols>
    <col min="1" max="1" width="10.00390625" style="0" customWidth="1"/>
    <col min="2" max="2" width="7.8515625" style="0" customWidth="1"/>
    <col min="3" max="3" width="9.421875" style="0" customWidth="1"/>
    <col min="4" max="4" width="11.421875" style="0" customWidth="1"/>
    <col min="5" max="5" width="9.00390625" style="0" customWidth="1"/>
    <col min="6" max="6" width="8.57421875" style="0" customWidth="1"/>
    <col min="7" max="7" width="6.8515625" style="3" customWidth="1"/>
    <col min="9" max="9" width="27.57421875" style="0" customWidth="1"/>
  </cols>
  <sheetData>
    <row r="1" spans="1:12" ht="12.75">
      <c r="A1" t="s">
        <v>95</v>
      </c>
      <c r="F1" t="s">
        <v>119</v>
      </c>
      <c r="J1" t="s">
        <v>93</v>
      </c>
      <c r="L1" t="s">
        <v>106</v>
      </c>
    </row>
    <row r="2" spans="1:7" ht="36.75" customHeight="1">
      <c r="A2" t="s">
        <v>96</v>
      </c>
      <c r="B2" t="s">
        <v>94</v>
      </c>
      <c r="C2" t="s">
        <v>105</v>
      </c>
      <c r="D2" s="1" t="s">
        <v>110</v>
      </c>
      <c r="E2" s="1" t="s">
        <v>107</v>
      </c>
      <c r="F2" s="7" t="s">
        <v>109</v>
      </c>
      <c r="G2" s="8" t="s">
        <v>108</v>
      </c>
    </row>
    <row r="3" spans="1:11" ht="12.75">
      <c r="A3" t="s">
        <v>7</v>
      </c>
      <c r="B3" s="4">
        <v>50</v>
      </c>
      <c r="C3" t="s">
        <v>97</v>
      </c>
      <c r="D3" s="4">
        <v>14</v>
      </c>
      <c r="E3" s="19" t="s">
        <v>102</v>
      </c>
      <c r="F3" s="4"/>
      <c r="G3" s="5">
        <f>50/B3</f>
        <v>1</v>
      </c>
      <c r="I3" t="s">
        <v>113</v>
      </c>
      <c r="J3" t="s">
        <v>111</v>
      </c>
      <c r="K3" t="s">
        <v>112</v>
      </c>
    </row>
    <row r="4" spans="1:11" ht="12.75">
      <c r="A4" t="s">
        <v>9</v>
      </c>
      <c r="B4" s="4">
        <v>50</v>
      </c>
      <c r="C4" t="s">
        <v>97</v>
      </c>
      <c r="D4" s="4">
        <v>12</v>
      </c>
      <c r="E4" s="19" t="s">
        <v>102</v>
      </c>
      <c r="F4" s="4"/>
      <c r="G4" s="5">
        <f aca="true" t="shared" si="0" ref="G4:G49">50/B4</f>
        <v>1</v>
      </c>
      <c r="I4" s="14" t="s">
        <v>117</v>
      </c>
      <c r="J4">
        <v>10</v>
      </c>
      <c r="K4">
        <v>7</v>
      </c>
    </row>
    <row r="5" spans="1:11" ht="12.75">
      <c r="A5" t="s">
        <v>10</v>
      </c>
      <c r="B5" s="4">
        <v>50</v>
      </c>
      <c r="C5" t="s">
        <v>97</v>
      </c>
      <c r="D5" s="4">
        <v>15</v>
      </c>
      <c r="E5" s="19" t="s">
        <v>102</v>
      </c>
      <c r="F5" s="4"/>
      <c r="G5" s="5">
        <f t="shared" si="0"/>
        <v>1</v>
      </c>
      <c r="I5" s="15" t="s">
        <v>116</v>
      </c>
      <c r="J5">
        <v>8</v>
      </c>
      <c r="K5">
        <v>4</v>
      </c>
    </row>
    <row r="6" spans="1:11" ht="12.75">
      <c r="A6" t="s">
        <v>11</v>
      </c>
      <c r="B6" s="4">
        <v>50</v>
      </c>
      <c r="C6" t="s">
        <v>98</v>
      </c>
      <c r="D6" s="4" t="s">
        <v>103</v>
      </c>
      <c r="E6" s="18" t="s">
        <v>102</v>
      </c>
      <c r="F6" s="4"/>
      <c r="G6" s="5">
        <f t="shared" si="0"/>
        <v>1</v>
      </c>
      <c r="I6" s="9" t="s">
        <v>115</v>
      </c>
      <c r="J6">
        <v>2</v>
      </c>
      <c r="K6">
        <v>9</v>
      </c>
    </row>
    <row r="7" spans="1:11" ht="12.75">
      <c r="A7" t="s">
        <v>12</v>
      </c>
      <c r="B7" s="4">
        <v>50</v>
      </c>
      <c r="C7" t="s">
        <v>97</v>
      </c>
      <c r="D7" s="4" t="s">
        <v>103</v>
      </c>
      <c r="E7" s="18" t="s">
        <v>102</v>
      </c>
      <c r="F7" s="4"/>
      <c r="G7" s="5">
        <f t="shared" si="0"/>
        <v>1</v>
      </c>
      <c r="I7" s="12" t="s">
        <v>118</v>
      </c>
      <c r="J7">
        <v>2</v>
      </c>
      <c r="K7">
        <v>4</v>
      </c>
    </row>
    <row r="8" spans="1:11" ht="12.75">
      <c r="A8" t="s">
        <v>13</v>
      </c>
      <c r="B8" s="4">
        <v>50</v>
      </c>
      <c r="C8" t="s">
        <v>97</v>
      </c>
      <c r="D8" s="4" t="s">
        <v>103</v>
      </c>
      <c r="E8" s="18" t="s">
        <v>102</v>
      </c>
      <c r="F8" s="4"/>
      <c r="G8" s="5">
        <f t="shared" si="0"/>
        <v>1</v>
      </c>
      <c r="I8" t="s">
        <v>114</v>
      </c>
      <c r="J8">
        <f>SUM(J4:J7)</f>
        <v>22</v>
      </c>
      <c r="K8">
        <f>SUM(K4:K7)</f>
        <v>24</v>
      </c>
    </row>
    <row r="9" spans="1:7" ht="12.75">
      <c r="A9" t="s">
        <v>14</v>
      </c>
      <c r="B9" s="4">
        <v>50</v>
      </c>
      <c r="C9" t="s">
        <v>97</v>
      </c>
      <c r="D9" s="4" t="s">
        <v>103</v>
      </c>
      <c r="E9" s="18" t="s">
        <v>102</v>
      </c>
      <c r="F9" s="4"/>
      <c r="G9" s="5">
        <f t="shared" si="0"/>
        <v>1</v>
      </c>
    </row>
    <row r="10" spans="1:7" ht="12.75">
      <c r="A10" t="s">
        <v>15</v>
      </c>
      <c r="B10" s="4">
        <v>50</v>
      </c>
      <c r="C10" t="s">
        <v>97</v>
      </c>
      <c r="D10" s="4" t="s">
        <v>103</v>
      </c>
      <c r="E10" s="18" t="s">
        <v>102</v>
      </c>
      <c r="F10" s="4"/>
      <c r="G10" s="5">
        <f t="shared" si="0"/>
        <v>1</v>
      </c>
    </row>
    <row r="11" spans="1:7" ht="12.75">
      <c r="A11" t="s">
        <v>16</v>
      </c>
      <c r="B11" s="4">
        <v>50</v>
      </c>
      <c r="C11" t="s">
        <v>98</v>
      </c>
      <c r="D11" s="4" t="s">
        <v>103</v>
      </c>
      <c r="E11" s="18" t="s">
        <v>102</v>
      </c>
      <c r="F11" s="4"/>
      <c r="G11" s="5">
        <f t="shared" si="0"/>
        <v>1</v>
      </c>
    </row>
    <row r="12" spans="1:7" ht="12.75">
      <c r="A12" t="s">
        <v>17</v>
      </c>
      <c r="B12" s="4">
        <v>50</v>
      </c>
      <c r="C12" t="s">
        <v>97</v>
      </c>
      <c r="D12" s="4">
        <v>25</v>
      </c>
      <c r="E12" s="19" t="s">
        <v>102</v>
      </c>
      <c r="F12" s="4"/>
      <c r="G12" s="5">
        <f t="shared" si="0"/>
        <v>1</v>
      </c>
    </row>
    <row r="13" spans="1:7" ht="12.75">
      <c r="A13" t="s">
        <v>18</v>
      </c>
      <c r="B13" s="4">
        <v>50</v>
      </c>
      <c r="C13" t="s">
        <v>99</v>
      </c>
      <c r="D13" s="4" t="s">
        <v>103</v>
      </c>
      <c r="E13" s="18" t="s">
        <v>102</v>
      </c>
      <c r="F13" s="4"/>
      <c r="G13" s="5">
        <f t="shared" si="0"/>
        <v>1</v>
      </c>
    </row>
    <row r="14" spans="1:7" ht="12.75">
      <c r="A14" t="s">
        <v>19</v>
      </c>
      <c r="B14" s="4">
        <v>60</v>
      </c>
      <c r="C14" t="s">
        <v>97</v>
      </c>
      <c r="D14" s="4" t="s">
        <v>101</v>
      </c>
      <c r="E14" s="20">
        <v>32</v>
      </c>
      <c r="F14" s="4">
        <v>2014</v>
      </c>
      <c r="G14" s="5">
        <f t="shared" si="0"/>
        <v>0.8333333333333334</v>
      </c>
    </row>
    <row r="15" spans="1:7" ht="12.75">
      <c r="A15" t="s">
        <v>20</v>
      </c>
      <c r="B15" s="4">
        <v>60</v>
      </c>
      <c r="C15" t="s">
        <v>97</v>
      </c>
      <c r="D15" s="4" t="s">
        <v>103</v>
      </c>
      <c r="E15" s="18" t="s">
        <v>102</v>
      </c>
      <c r="F15" s="4"/>
      <c r="G15" s="5">
        <f t="shared" si="0"/>
        <v>0.8333333333333334</v>
      </c>
    </row>
    <row r="16" spans="1:7" ht="12.75">
      <c r="A16" t="s">
        <v>21</v>
      </c>
      <c r="B16" s="4">
        <v>60</v>
      </c>
      <c r="C16" t="s">
        <v>97</v>
      </c>
      <c r="D16" s="4" t="s">
        <v>103</v>
      </c>
      <c r="E16" s="18" t="s">
        <v>102</v>
      </c>
      <c r="F16" s="4"/>
      <c r="G16" s="5">
        <f t="shared" si="0"/>
        <v>0.8333333333333334</v>
      </c>
    </row>
    <row r="17" spans="1:7" ht="12.75">
      <c r="A17" t="s">
        <v>22</v>
      </c>
      <c r="B17" s="4">
        <v>60</v>
      </c>
      <c r="C17" t="s">
        <v>99</v>
      </c>
      <c r="D17" s="4">
        <v>7</v>
      </c>
      <c r="E17" s="19" t="s">
        <v>102</v>
      </c>
      <c r="F17" s="4">
        <v>2020</v>
      </c>
      <c r="G17" s="5">
        <f t="shared" si="0"/>
        <v>0.8333333333333334</v>
      </c>
    </row>
    <row r="18" spans="1:7" ht="12.75">
      <c r="A18" t="s">
        <v>23</v>
      </c>
      <c r="B18" s="4">
        <v>60</v>
      </c>
      <c r="C18" t="s">
        <v>99</v>
      </c>
      <c r="D18" s="4" t="s">
        <v>103</v>
      </c>
      <c r="E18" s="18" t="s">
        <v>102</v>
      </c>
      <c r="F18" s="4"/>
      <c r="G18" s="5">
        <f t="shared" si="0"/>
        <v>0.8333333333333334</v>
      </c>
    </row>
    <row r="19" spans="1:7" ht="12.75">
      <c r="A19" t="s">
        <v>24</v>
      </c>
      <c r="B19" s="4">
        <v>60</v>
      </c>
      <c r="C19" t="s">
        <v>99</v>
      </c>
      <c r="D19" s="4" t="s">
        <v>99</v>
      </c>
      <c r="E19" s="13">
        <v>60</v>
      </c>
      <c r="F19" s="4">
        <v>2008</v>
      </c>
      <c r="G19" s="5">
        <f t="shared" si="0"/>
        <v>0.8333333333333334</v>
      </c>
    </row>
    <row r="20" spans="1:7" ht="12.75">
      <c r="A20" t="s">
        <v>25</v>
      </c>
      <c r="B20" s="4">
        <v>60</v>
      </c>
      <c r="C20" t="s">
        <v>99</v>
      </c>
      <c r="D20" s="4" t="s">
        <v>101</v>
      </c>
      <c r="E20" s="20">
        <v>47</v>
      </c>
      <c r="F20" s="4">
        <v>2020</v>
      </c>
      <c r="G20" s="5">
        <f t="shared" si="0"/>
        <v>0.8333333333333334</v>
      </c>
    </row>
    <row r="21" spans="1:7" ht="12.75">
      <c r="A21" t="s">
        <v>26</v>
      </c>
      <c r="B21" s="4">
        <v>60</v>
      </c>
      <c r="C21" t="s">
        <v>99</v>
      </c>
      <c r="D21" s="4">
        <v>60</v>
      </c>
      <c r="E21" s="19" t="s">
        <v>102</v>
      </c>
      <c r="F21" s="4">
        <v>2020</v>
      </c>
      <c r="G21" s="5">
        <f t="shared" si="0"/>
        <v>0.8333333333333334</v>
      </c>
    </row>
    <row r="22" spans="1:7" ht="12.75">
      <c r="A22" t="s">
        <v>29</v>
      </c>
      <c r="B22" s="4">
        <v>60</v>
      </c>
      <c r="C22" t="s">
        <v>99</v>
      </c>
      <c r="D22" s="4" t="s">
        <v>99</v>
      </c>
      <c r="E22" s="13">
        <v>60</v>
      </c>
      <c r="F22" s="4">
        <v>2008</v>
      </c>
      <c r="G22" s="5">
        <f t="shared" si="0"/>
        <v>0.8333333333333334</v>
      </c>
    </row>
    <row r="23" spans="1:7" ht="12.75">
      <c r="A23" t="s">
        <v>31</v>
      </c>
      <c r="B23" s="4">
        <v>60</v>
      </c>
      <c r="C23" t="s">
        <v>99</v>
      </c>
      <c r="D23" s="4">
        <v>20</v>
      </c>
      <c r="E23" s="19" t="s">
        <v>102</v>
      </c>
      <c r="F23" s="4">
        <v>2020</v>
      </c>
      <c r="G23" s="5">
        <f t="shared" si="0"/>
        <v>0.8333333333333334</v>
      </c>
    </row>
    <row r="24" spans="1:7" ht="12.75">
      <c r="A24" t="s">
        <v>32</v>
      </c>
      <c r="B24" s="4">
        <v>60</v>
      </c>
      <c r="C24" t="s">
        <v>99</v>
      </c>
      <c r="D24" s="4">
        <v>15</v>
      </c>
      <c r="E24" s="19" t="s">
        <v>102</v>
      </c>
      <c r="F24" s="4">
        <v>2020</v>
      </c>
      <c r="G24" s="5">
        <f t="shared" si="0"/>
        <v>0.8333333333333334</v>
      </c>
    </row>
    <row r="25" spans="1:7" ht="12.75">
      <c r="A25" t="s">
        <v>88</v>
      </c>
      <c r="B25" s="4">
        <f>SUM(B3:B24)</f>
        <v>1210</v>
      </c>
      <c r="D25" s="4"/>
      <c r="E25" s="4"/>
      <c r="F25" s="4"/>
      <c r="G25" s="5"/>
    </row>
    <row r="26" spans="1:7" ht="12.75">
      <c r="A26" t="s">
        <v>33</v>
      </c>
      <c r="B26" s="4">
        <v>64</v>
      </c>
      <c r="C26" s="16" t="s">
        <v>99</v>
      </c>
      <c r="D26" s="4" t="s">
        <v>99</v>
      </c>
      <c r="E26" s="13">
        <v>64</v>
      </c>
      <c r="F26" s="4">
        <v>2025</v>
      </c>
      <c r="G26" s="5">
        <f t="shared" si="0"/>
        <v>0.78125</v>
      </c>
    </row>
    <row r="27" spans="1:7" ht="12.75">
      <c r="A27" t="s">
        <v>54</v>
      </c>
      <c r="B27" s="4">
        <v>71</v>
      </c>
      <c r="C27" s="16" t="s">
        <v>99</v>
      </c>
      <c r="D27" s="4" t="s">
        <v>103</v>
      </c>
      <c r="E27" s="18" t="s">
        <v>102</v>
      </c>
      <c r="F27" s="4"/>
      <c r="G27" s="5">
        <f t="shared" si="0"/>
        <v>0.704225352112676</v>
      </c>
    </row>
    <row r="28" spans="1:7" ht="12.75">
      <c r="A28" t="s">
        <v>53</v>
      </c>
      <c r="B28" s="4">
        <v>69</v>
      </c>
      <c r="C28" s="16" t="s">
        <v>99</v>
      </c>
      <c r="D28" s="4" t="s">
        <v>103</v>
      </c>
      <c r="E28" s="18" t="s">
        <v>102</v>
      </c>
      <c r="F28" s="4"/>
      <c r="G28" s="5">
        <f t="shared" si="0"/>
        <v>0.7246376811594203</v>
      </c>
    </row>
    <row r="29" spans="1:7" ht="12.75">
      <c r="A29" t="s">
        <v>34</v>
      </c>
      <c r="B29" s="4">
        <v>70</v>
      </c>
      <c r="C29" s="16" t="s">
        <v>100</v>
      </c>
      <c r="D29" s="4" t="s">
        <v>103</v>
      </c>
      <c r="E29" s="18" t="s">
        <v>102</v>
      </c>
      <c r="F29" s="4"/>
      <c r="G29" s="5">
        <f t="shared" si="0"/>
        <v>0.7142857142857143</v>
      </c>
    </row>
    <row r="30" spans="1:7" ht="12.75">
      <c r="A30" t="s">
        <v>35</v>
      </c>
      <c r="B30" s="4">
        <v>70</v>
      </c>
      <c r="C30" s="16" t="s">
        <v>99</v>
      </c>
      <c r="D30" s="4" t="s">
        <v>99</v>
      </c>
      <c r="E30" s="13">
        <v>70</v>
      </c>
      <c r="F30" s="4">
        <v>2025</v>
      </c>
      <c r="G30" s="5">
        <f t="shared" si="0"/>
        <v>0.7142857142857143</v>
      </c>
    </row>
    <row r="31" spans="1:7" ht="12.75">
      <c r="A31" t="s">
        <v>36</v>
      </c>
      <c r="B31" s="4">
        <v>70</v>
      </c>
      <c r="C31" s="16" t="s">
        <v>97</v>
      </c>
      <c r="D31" s="4" t="s">
        <v>101</v>
      </c>
      <c r="E31" s="10">
        <v>5</v>
      </c>
      <c r="F31" s="4">
        <v>2020</v>
      </c>
      <c r="G31" s="5">
        <f t="shared" si="0"/>
        <v>0.7142857142857143</v>
      </c>
    </row>
    <row r="32" spans="1:7" ht="12.75">
      <c r="A32" t="s">
        <v>37</v>
      </c>
      <c r="B32" s="4">
        <v>70</v>
      </c>
      <c r="C32" s="16" t="s">
        <v>97</v>
      </c>
      <c r="D32" s="4" t="s">
        <v>103</v>
      </c>
      <c r="E32" s="18" t="s">
        <v>102</v>
      </c>
      <c r="F32" s="4"/>
      <c r="G32" s="5">
        <f t="shared" si="0"/>
        <v>0.7142857142857143</v>
      </c>
    </row>
    <row r="33" spans="1:7" ht="12.75">
      <c r="A33" t="s">
        <v>38</v>
      </c>
      <c r="B33" s="4">
        <v>70</v>
      </c>
      <c r="C33" s="16" t="s">
        <v>99</v>
      </c>
      <c r="D33" s="4" t="s">
        <v>99</v>
      </c>
      <c r="E33" s="13">
        <v>70</v>
      </c>
      <c r="F33" s="4">
        <v>2025</v>
      </c>
      <c r="G33" s="5">
        <f t="shared" si="0"/>
        <v>0.7142857142857143</v>
      </c>
    </row>
    <row r="34" spans="1:7" ht="12.75">
      <c r="A34" t="s">
        <v>39</v>
      </c>
      <c r="B34" s="4">
        <v>50</v>
      </c>
      <c r="C34" s="16" t="s">
        <v>97</v>
      </c>
      <c r="D34" s="4" t="s">
        <v>101</v>
      </c>
      <c r="E34" s="10">
        <v>23</v>
      </c>
      <c r="F34" s="4">
        <v>2020</v>
      </c>
      <c r="G34" s="5">
        <f t="shared" si="0"/>
        <v>1</v>
      </c>
    </row>
    <row r="35" spans="1:7" ht="12.75">
      <c r="A35" t="s">
        <v>40</v>
      </c>
      <c r="B35" s="4">
        <v>70</v>
      </c>
      <c r="C35" s="16" t="s">
        <v>100</v>
      </c>
      <c r="D35" s="4" t="s">
        <v>103</v>
      </c>
      <c r="E35" s="18" t="s">
        <v>102</v>
      </c>
      <c r="F35" s="4">
        <v>2030</v>
      </c>
      <c r="G35" s="5">
        <f t="shared" si="0"/>
        <v>0.7142857142857143</v>
      </c>
    </row>
    <row r="36" spans="1:7" ht="12.75">
      <c r="A36" t="s">
        <v>41</v>
      </c>
      <c r="B36" s="4">
        <v>69</v>
      </c>
      <c r="C36" s="16" t="s">
        <v>97</v>
      </c>
      <c r="D36" s="4" t="s">
        <v>103</v>
      </c>
      <c r="E36" s="18" t="s">
        <v>102</v>
      </c>
      <c r="F36" s="4"/>
      <c r="G36" s="5">
        <f t="shared" si="0"/>
        <v>0.7246376811594203</v>
      </c>
    </row>
    <row r="37" spans="1:7" ht="12.75">
      <c r="A37" s="2" t="s">
        <v>42</v>
      </c>
      <c r="B37" s="6">
        <v>70</v>
      </c>
      <c r="C37" s="17" t="s">
        <v>99</v>
      </c>
      <c r="D37" s="6" t="s">
        <v>101</v>
      </c>
      <c r="E37" s="11">
        <v>55</v>
      </c>
      <c r="F37" s="6">
        <v>1988</v>
      </c>
      <c r="G37" s="5">
        <v>1.2</v>
      </c>
    </row>
    <row r="38" spans="1:7" ht="12.75">
      <c r="A38" t="s">
        <v>43</v>
      </c>
      <c r="B38" s="4">
        <v>69</v>
      </c>
      <c r="C38" s="16" t="s">
        <v>99</v>
      </c>
      <c r="D38" s="4" t="s">
        <v>101</v>
      </c>
      <c r="E38" s="10">
        <v>30</v>
      </c>
      <c r="F38" s="4">
        <v>2030</v>
      </c>
      <c r="G38" s="5">
        <f t="shared" si="0"/>
        <v>0.7246376811594203</v>
      </c>
    </row>
    <row r="39" spans="1:7" ht="12.75">
      <c r="A39" t="s">
        <v>44</v>
      </c>
      <c r="B39" s="4">
        <v>52</v>
      </c>
      <c r="C39" s="16" t="s">
        <v>97</v>
      </c>
      <c r="D39" s="4" t="s">
        <v>101</v>
      </c>
      <c r="E39" s="10">
        <v>14</v>
      </c>
      <c r="F39" s="4">
        <v>2035</v>
      </c>
      <c r="G39" s="5">
        <f t="shared" si="0"/>
        <v>0.9615384615384616</v>
      </c>
    </row>
    <row r="40" spans="1:7" ht="12.75">
      <c r="A40" t="s">
        <v>45</v>
      </c>
      <c r="B40" s="4">
        <v>60</v>
      </c>
      <c r="C40" s="16" t="s">
        <v>99</v>
      </c>
      <c r="D40" s="4" t="s">
        <v>101</v>
      </c>
      <c r="E40" s="10">
        <v>35</v>
      </c>
      <c r="F40" s="4">
        <v>2030</v>
      </c>
      <c r="G40" s="5">
        <f t="shared" si="0"/>
        <v>0.8333333333333334</v>
      </c>
    </row>
    <row r="41" spans="1:7" ht="12.75">
      <c r="A41" t="s">
        <v>46</v>
      </c>
      <c r="B41" s="4">
        <v>50</v>
      </c>
      <c r="C41" s="16" t="s">
        <v>97</v>
      </c>
      <c r="D41" s="4" t="s">
        <v>103</v>
      </c>
      <c r="E41" s="18" t="s">
        <v>102</v>
      </c>
      <c r="F41" s="4">
        <v>2035</v>
      </c>
      <c r="G41" s="5">
        <f t="shared" si="0"/>
        <v>1</v>
      </c>
    </row>
    <row r="42" spans="1:7" ht="12.75">
      <c r="A42" t="s">
        <v>47</v>
      </c>
      <c r="B42" s="4">
        <v>58</v>
      </c>
      <c r="C42" s="16" t="s">
        <v>97</v>
      </c>
      <c r="D42" s="4">
        <v>31</v>
      </c>
      <c r="E42" s="19" t="s">
        <v>102</v>
      </c>
      <c r="F42" s="4">
        <v>2030</v>
      </c>
      <c r="G42" s="5">
        <f t="shared" si="0"/>
        <v>0.8620689655172413</v>
      </c>
    </row>
    <row r="43" spans="1:7" ht="12.75">
      <c r="A43" t="s">
        <v>48</v>
      </c>
      <c r="B43" s="4">
        <v>66</v>
      </c>
      <c r="C43" s="16" t="s">
        <v>99</v>
      </c>
      <c r="D43" s="4" t="s">
        <v>99</v>
      </c>
      <c r="E43" s="13">
        <v>66</v>
      </c>
      <c r="F43" s="4">
        <v>2015</v>
      </c>
      <c r="G43" s="5">
        <f t="shared" si="0"/>
        <v>0.7575757575757576</v>
      </c>
    </row>
    <row r="44" spans="1:7" ht="12.75">
      <c r="A44" t="s">
        <v>49</v>
      </c>
      <c r="B44" s="4">
        <v>59</v>
      </c>
      <c r="C44" s="16" t="s">
        <v>97</v>
      </c>
      <c r="D44" s="4">
        <v>29</v>
      </c>
      <c r="E44" s="19" t="s">
        <v>102</v>
      </c>
      <c r="F44" s="4">
        <v>2030</v>
      </c>
      <c r="G44" s="5">
        <f t="shared" si="0"/>
        <v>0.847457627118644</v>
      </c>
    </row>
    <row r="45" spans="1:7" ht="12.75">
      <c r="A45" t="s">
        <v>50</v>
      </c>
      <c r="B45" s="4">
        <v>50</v>
      </c>
      <c r="C45" s="16" t="s">
        <v>99</v>
      </c>
      <c r="D45" s="4" t="s">
        <v>101</v>
      </c>
      <c r="E45" s="10">
        <v>25</v>
      </c>
      <c r="F45" s="4">
        <v>2030</v>
      </c>
      <c r="G45" s="5">
        <f t="shared" si="0"/>
        <v>1</v>
      </c>
    </row>
    <row r="46" spans="1:7" ht="12.75">
      <c r="A46" t="s">
        <v>51</v>
      </c>
      <c r="B46" s="4">
        <v>50</v>
      </c>
      <c r="C46" s="16" t="s">
        <v>97</v>
      </c>
      <c r="D46" s="4" t="s">
        <v>101</v>
      </c>
      <c r="E46" s="10">
        <v>8</v>
      </c>
      <c r="F46" s="4">
        <v>2030</v>
      </c>
      <c r="G46" s="5">
        <f t="shared" si="0"/>
        <v>1</v>
      </c>
    </row>
    <row r="47" spans="1:7" ht="12.75">
      <c r="A47" t="s">
        <v>57</v>
      </c>
      <c r="B47" s="4">
        <v>45</v>
      </c>
      <c r="C47" s="16" t="s">
        <v>97</v>
      </c>
      <c r="D47" s="4" t="s">
        <v>104</v>
      </c>
      <c r="E47" s="19" t="s">
        <v>102</v>
      </c>
      <c r="F47" s="4">
        <v>2030</v>
      </c>
      <c r="G47" s="5">
        <f t="shared" si="0"/>
        <v>1.1111111111111112</v>
      </c>
    </row>
    <row r="48" spans="1:7" ht="12.75">
      <c r="A48" t="s">
        <v>58</v>
      </c>
      <c r="B48" s="4">
        <v>50</v>
      </c>
      <c r="C48" s="16" t="s">
        <v>99</v>
      </c>
      <c r="D48" s="4" t="s">
        <v>101</v>
      </c>
      <c r="E48" s="10">
        <v>23</v>
      </c>
      <c r="F48" s="4">
        <v>2030</v>
      </c>
      <c r="G48" s="5">
        <f t="shared" si="0"/>
        <v>1</v>
      </c>
    </row>
    <row r="49" spans="1:7" ht="12.75">
      <c r="A49" t="s">
        <v>59</v>
      </c>
      <c r="B49" s="4">
        <v>50</v>
      </c>
      <c r="C49" s="16" t="s">
        <v>97</v>
      </c>
      <c r="D49" s="4">
        <v>41</v>
      </c>
      <c r="E49" s="19" t="s">
        <v>102</v>
      </c>
      <c r="F49" s="4">
        <v>2030</v>
      </c>
      <c r="G49" s="5">
        <f t="shared" si="0"/>
        <v>1</v>
      </c>
    </row>
    <row r="50" ht="12.75"/>
    <row r="51" ht="12.75"/>
    <row r="52" ht="12.75"/>
    <row r="53" ht="12.75"/>
    <row r="54" ht="12.75"/>
    <row r="55" ht="12.75"/>
    <row r="56" ht="12.75"/>
  </sheetData>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F55"/>
  <sheetViews>
    <sheetView workbookViewId="0" topLeftCell="A1">
      <selection activeCell="A2" sqref="A2"/>
    </sheetView>
  </sheetViews>
  <sheetFormatPr defaultColWidth="9.140625" defaultRowHeight="12.75"/>
  <cols>
    <col min="3" max="3" width="8.28125" style="0" customWidth="1"/>
    <col min="4" max="4" width="7.140625" style="0" customWidth="1"/>
    <col min="5" max="5" width="12.140625" style="0" customWidth="1"/>
    <col min="6" max="6" width="15.8515625" style="0" customWidth="1"/>
  </cols>
  <sheetData>
    <row r="1" ht="12.75">
      <c r="A1" t="s">
        <v>91</v>
      </c>
    </row>
    <row r="2" spans="1:5" ht="12.75">
      <c r="A2" t="s">
        <v>90</v>
      </c>
      <c r="E2" t="s">
        <v>56</v>
      </c>
    </row>
    <row r="3" spans="1:6" ht="66.75" customHeight="1">
      <c r="A3" t="s">
        <v>1</v>
      </c>
      <c r="B3" s="1" t="s">
        <v>6</v>
      </c>
      <c r="C3" s="21" t="s">
        <v>2</v>
      </c>
      <c r="D3" s="21"/>
      <c r="E3" s="1" t="s">
        <v>5</v>
      </c>
      <c r="F3" s="1" t="s">
        <v>92</v>
      </c>
    </row>
    <row r="4" spans="3:4" ht="12.75">
      <c r="C4" t="s">
        <v>3</v>
      </c>
      <c r="D4" t="s">
        <v>4</v>
      </c>
    </row>
    <row r="5" spans="1:3" ht="12.75">
      <c r="A5" t="s">
        <v>7</v>
      </c>
      <c r="C5" t="s">
        <v>27</v>
      </c>
    </row>
    <row r="6" spans="1:3" ht="12.75">
      <c r="A6" t="s">
        <v>9</v>
      </c>
      <c r="C6" t="s">
        <v>27</v>
      </c>
    </row>
    <row r="7" spans="1:3" ht="12.75">
      <c r="A7" t="s">
        <v>10</v>
      </c>
      <c r="C7" t="s">
        <v>27</v>
      </c>
    </row>
    <row r="8" spans="1:3" ht="12.75">
      <c r="A8" t="s">
        <v>11</v>
      </c>
      <c r="C8" t="s">
        <v>27</v>
      </c>
    </row>
    <row r="9" spans="1:3" ht="12.75">
      <c r="A9" t="s">
        <v>12</v>
      </c>
      <c r="C9" t="s">
        <v>27</v>
      </c>
    </row>
    <row r="10" spans="1:3" ht="12.75">
      <c r="A10" t="s">
        <v>13</v>
      </c>
      <c r="C10" t="s">
        <v>27</v>
      </c>
    </row>
    <row r="11" spans="1:3" ht="12.75">
      <c r="A11" t="s">
        <v>14</v>
      </c>
      <c r="C11" t="s">
        <v>27</v>
      </c>
    </row>
    <row r="12" spans="1:3" ht="12.75">
      <c r="A12" t="s">
        <v>15</v>
      </c>
      <c r="C12" t="s">
        <v>27</v>
      </c>
    </row>
    <row r="13" spans="1:3" ht="12.75">
      <c r="A13" t="s">
        <v>16</v>
      </c>
      <c r="C13" t="s">
        <v>27</v>
      </c>
    </row>
    <row r="14" spans="1:4" ht="12.75">
      <c r="A14" t="s">
        <v>17</v>
      </c>
      <c r="D14" t="s">
        <v>8</v>
      </c>
    </row>
    <row r="15" spans="1:3" ht="12.75">
      <c r="A15" t="s">
        <v>18</v>
      </c>
      <c r="C15" t="s">
        <v>27</v>
      </c>
    </row>
    <row r="16" spans="1:6" ht="12.75">
      <c r="A16" t="s">
        <v>19</v>
      </c>
      <c r="E16" t="s">
        <v>8</v>
      </c>
      <c r="F16">
        <v>2014</v>
      </c>
    </row>
    <row r="17" spans="1:2" ht="12.75">
      <c r="A17" t="s">
        <v>20</v>
      </c>
      <c r="B17" t="s">
        <v>27</v>
      </c>
    </row>
    <row r="18" spans="1:2" ht="12.75">
      <c r="A18" t="s">
        <v>21</v>
      </c>
      <c r="B18" t="s">
        <v>27</v>
      </c>
    </row>
    <row r="19" spans="1:6" ht="12.75">
      <c r="A19" t="s">
        <v>22</v>
      </c>
      <c r="D19" t="s">
        <v>8</v>
      </c>
      <c r="F19">
        <v>2020</v>
      </c>
    </row>
    <row r="20" spans="1:3" ht="12.75">
      <c r="A20" t="s">
        <v>23</v>
      </c>
      <c r="C20" t="s">
        <v>27</v>
      </c>
    </row>
    <row r="21" spans="1:6" ht="12.75">
      <c r="A21" t="s">
        <v>24</v>
      </c>
      <c r="E21" t="s">
        <v>8</v>
      </c>
      <c r="F21">
        <v>2010</v>
      </c>
    </row>
    <row r="22" spans="1:6" ht="12.75">
      <c r="A22" t="s">
        <v>25</v>
      </c>
      <c r="D22" t="s">
        <v>8</v>
      </c>
      <c r="F22">
        <v>2020</v>
      </c>
    </row>
    <row r="23" spans="1:6" ht="12.75">
      <c r="A23" t="s">
        <v>26</v>
      </c>
      <c r="D23" t="s">
        <v>27</v>
      </c>
      <c r="F23">
        <v>2020</v>
      </c>
    </row>
    <row r="24" spans="1:6" ht="12.75">
      <c r="A24" t="s">
        <v>29</v>
      </c>
      <c r="E24" t="s">
        <v>8</v>
      </c>
      <c r="F24">
        <v>2008</v>
      </c>
    </row>
    <row r="25" spans="1:6" ht="12.75">
      <c r="A25" t="s">
        <v>31</v>
      </c>
      <c r="D25" t="s">
        <v>27</v>
      </c>
      <c r="F25">
        <v>2020</v>
      </c>
    </row>
    <row r="26" spans="1:3" ht="12.75">
      <c r="A26" t="s">
        <v>32</v>
      </c>
      <c r="C26" t="s">
        <v>27</v>
      </c>
    </row>
    <row r="27" ht="12.75">
      <c r="E27" t="s">
        <v>55</v>
      </c>
    </row>
    <row r="28" ht="12.75">
      <c r="E28" t="s">
        <v>30</v>
      </c>
    </row>
    <row r="30" spans="1:6" ht="12.75">
      <c r="A30" t="s">
        <v>33</v>
      </c>
      <c r="E30" t="s">
        <v>27</v>
      </c>
      <c r="F30">
        <v>2025</v>
      </c>
    </row>
    <row r="31" spans="1:3" ht="12.75">
      <c r="A31" t="s">
        <v>54</v>
      </c>
      <c r="C31" t="s">
        <v>27</v>
      </c>
    </row>
    <row r="32" spans="1:3" ht="12.75">
      <c r="A32" t="s">
        <v>53</v>
      </c>
      <c r="C32" t="s">
        <v>27</v>
      </c>
    </row>
    <row r="33" spans="1:2" ht="12.75">
      <c r="A33" t="s">
        <v>34</v>
      </c>
      <c r="B33" t="s">
        <v>52</v>
      </c>
    </row>
    <row r="34" spans="1:6" ht="12.75">
      <c r="A34" t="s">
        <v>35</v>
      </c>
      <c r="E34" t="s">
        <v>27</v>
      </c>
      <c r="F34">
        <v>2025</v>
      </c>
    </row>
    <row r="35" spans="1:3" ht="12.75">
      <c r="A35" t="s">
        <v>36</v>
      </c>
      <c r="C35" t="s">
        <v>27</v>
      </c>
    </row>
    <row r="36" spans="1:2" ht="12.75">
      <c r="A36" t="s">
        <v>37</v>
      </c>
      <c r="B36" t="s">
        <v>27</v>
      </c>
    </row>
    <row r="37" spans="1:6" ht="12.75">
      <c r="A37" t="s">
        <v>38</v>
      </c>
      <c r="E37" t="s">
        <v>27</v>
      </c>
      <c r="F37">
        <v>2025</v>
      </c>
    </row>
    <row r="38" spans="1:6" ht="12.75">
      <c r="A38" t="s">
        <v>39</v>
      </c>
      <c r="E38" t="s">
        <v>8</v>
      </c>
      <c r="F38">
        <v>2020</v>
      </c>
    </row>
    <row r="39" spans="1:2" ht="12.75">
      <c r="A39" t="s">
        <v>40</v>
      </c>
      <c r="B39" t="s">
        <v>52</v>
      </c>
    </row>
    <row r="40" spans="1:3" ht="12.75">
      <c r="A40" t="s">
        <v>41</v>
      </c>
      <c r="C40" t="s">
        <v>27</v>
      </c>
    </row>
    <row r="41" spans="1:6" ht="12.75">
      <c r="A41" s="2" t="s">
        <v>42</v>
      </c>
      <c r="B41" s="2"/>
      <c r="C41" s="2"/>
      <c r="D41" s="2"/>
      <c r="E41" s="2" t="s">
        <v>27</v>
      </c>
      <c r="F41" s="2">
        <v>1988</v>
      </c>
    </row>
    <row r="42" spans="1:6" ht="12.75">
      <c r="A42" t="s">
        <v>43</v>
      </c>
      <c r="D42" t="s">
        <v>27</v>
      </c>
      <c r="F42">
        <v>2030</v>
      </c>
    </row>
    <row r="43" spans="1:6" ht="12.75">
      <c r="A43" t="s">
        <v>44</v>
      </c>
      <c r="B43" t="s">
        <v>8</v>
      </c>
      <c r="F43">
        <v>2035</v>
      </c>
    </row>
    <row r="44" spans="1:6" ht="12.75">
      <c r="A44" t="s">
        <v>45</v>
      </c>
      <c r="D44" t="s">
        <v>8</v>
      </c>
      <c r="F44">
        <v>2030</v>
      </c>
    </row>
    <row r="45" spans="1:6" ht="12.75">
      <c r="A45" t="s">
        <v>46</v>
      </c>
      <c r="B45" t="s">
        <v>8</v>
      </c>
      <c r="F45">
        <v>2035</v>
      </c>
    </row>
    <row r="46" spans="1:6" ht="12.75">
      <c r="A46" t="s">
        <v>47</v>
      </c>
      <c r="E46" t="s">
        <v>8</v>
      </c>
      <c r="F46">
        <v>2030</v>
      </c>
    </row>
    <row r="47" spans="1:6" ht="12.75">
      <c r="A47" t="s">
        <v>48</v>
      </c>
      <c r="E47" t="s">
        <v>27</v>
      </c>
      <c r="F47">
        <v>2015</v>
      </c>
    </row>
    <row r="48" spans="1:4" ht="12.75">
      <c r="A48" t="s">
        <v>49</v>
      </c>
      <c r="B48" t="s">
        <v>27</v>
      </c>
      <c r="D48" t="s">
        <v>8</v>
      </c>
    </row>
    <row r="49" spans="1:6" ht="12.75">
      <c r="A49" t="s">
        <v>50</v>
      </c>
      <c r="E49" t="s">
        <v>8</v>
      </c>
      <c r="F49">
        <v>2030</v>
      </c>
    </row>
    <row r="50" spans="1:6" ht="12.75">
      <c r="A50" t="s">
        <v>51</v>
      </c>
      <c r="D50" t="s">
        <v>8</v>
      </c>
      <c r="F50">
        <v>2030</v>
      </c>
    </row>
    <row r="51" spans="1:6" ht="12.75">
      <c r="A51" t="s">
        <v>57</v>
      </c>
      <c r="D51" t="s">
        <v>8</v>
      </c>
      <c r="F51">
        <v>2030</v>
      </c>
    </row>
    <row r="52" spans="1:6" ht="12.75">
      <c r="A52" t="s">
        <v>58</v>
      </c>
      <c r="E52" t="s">
        <v>8</v>
      </c>
      <c r="F52">
        <v>2030</v>
      </c>
    </row>
    <row r="53" spans="1:6" ht="12.75">
      <c r="A53" t="s">
        <v>59</v>
      </c>
      <c r="D53" t="s">
        <v>8</v>
      </c>
      <c r="F53">
        <v>2030</v>
      </c>
    </row>
    <row r="55" spans="2:6" ht="63.75">
      <c r="B55" s="1" t="s">
        <v>6</v>
      </c>
      <c r="C55" s="21" t="s">
        <v>2</v>
      </c>
      <c r="D55" s="21"/>
      <c r="E55" s="1" t="s">
        <v>5</v>
      </c>
      <c r="F55" s="1" t="s">
        <v>92</v>
      </c>
    </row>
  </sheetData>
  <mergeCells count="2">
    <mergeCell ref="C3:D3"/>
    <mergeCell ref="C55:D55"/>
  </mergeCell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F54"/>
  <sheetViews>
    <sheetView workbookViewId="0" topLeftCell="A1">
      <selection activeCell="D1" sqref="D1"/>
    </sheetView>
  </sheetViews>
  <sheetFormatPr defaultColWidth="9.140625" defaultRowHeight="12.75"/>
  <cols>
    <col min="3" max="3" width="8.28125" style="0" customWidth="1"/>
    <col min="4" max="4" width="7.140625" style="0" customWidth="1"/>
    <col min="5" max="5" width="12.140625" style="0" customWidth="1"/>
    <col min="6" max="6" width="15.8515625" style="0" customWidth="1"/>
  </cols>
  <sheetData>
    <row r="1" ht="12.75">
      <c r="A1" t="s">
        <v>61</v>
      </c>
    </row>
    <row r="2" spans="1:5" ht="12.75">
      <c r="A2" t="s">
        <v>60</v>
      </c>
      <c r="E2" t="s">
        <v>56</v>
      </c>
    </row>
    <row r="3" spans="1:6" ht="66.75" customHeight="1">
      <c r="A3" t="s">
        <v>1</v>
      </c>
      <c r="B3" s="1" t="s">
        <v>6</v>
      </c>
      <c r="C3" s="21" t="s">
        <v>2</v>
      </c>
      <c r="D3" s="21"/>
      <c r="E3" s="1" t="s">
        <v>5</v>
      </c>
      <c r="F3" s="1" t="s">
        <v>28</v>
      </c>
    </row>
    <row r="4" spans="3:4" ht="12.75">
      <c r="C4" t="s">
        <v>3</v>
      </c>
      <c r="D4" t="s">
        <v>4</v>
      </c>
    </row>
    <row r="5" spans="1:2" ht="12.75">
      <c r="A5" t="s">
        <v>7</v>
      </c>
      <c r="B5" t="s">
        <v>8</v>
      </c>
    </row>
    <row r="6" spans="1:2" ht="12.75">
      <c r="A6" t="s">
        <v>9</v>
      </c>
      <c r="B6" t="s">
        <v>8</v>
      </c>
    </row>
    <row r="7" spans="1:2" ht="12.75">
      <c r="A7" t="s">
        <v>10</v>
      </c>
      <c r="B7" t="s">
        <v>8</v>
      </c>
    </row>
    <row r="8" spans="1:2" ht="12.75">
      <c r="A8" t="s">
        <v>11</v>
      </c>
      <c r="B8" t="s">
        <v>8</v>
      </c>
    </row>
    <row r="9" spans="1:2" ht="12.75">
      <c r="A9" t="s">
        <v>12</v>
      </c>
      <c r="B9" t="s">
        <v>8</v>
      </c>
    </row>
    <row r="10" spans="1:2" ht="12.75">
      <c r="A10" t="s">
        <v>13</v>
      </c>
      <c r="B10" t="s">
        <v>8</v>
      </c>
    </row>
    <row r="11" spans="1:2" ht="12.75">
      <c r="A11" t="s">
        <v>14</v>
      </c>
      <c r="B11" t="s">
        <v>8</v>
      </c>
    </row>
    <row r="12" spans="1:2" ht="12.75">
      <c r="A12" t="s">
        <v>15</v>
      </c>
      <c r="B12" t="s">
        <v>8</v>
      </c>
    </row>
    <row r="13" spans="1:2" ht="12.75">
      <c r="A13" t="s">
        <v>16</v>
      </c>
      <c r="B13" t="s">
        <v>8</v>
      </c>
    </row>
    <row r="14" spans="1:3" ht="12.75">
      <c r="A14" t="s">
        <v>17</v>
      </c>
      <c r="C14" t="s">
        <v>27</v>
      </c>
    </row>
    <row r="15" spans="1:2" ht="12.75">
      <c r="A15" t="s">
        <v>18</v>
      </c>
      <c r="B15" t="s">
        <v>8</v>
      </c>
    </row>
    <row r="16" spans="1:6" ht="12.75">
      <c r="A16" t="s">
        <v>19</v>
      </c>
      <c r="E16" t="s">
        <v>8</v>
      </c>
      <c r="F16">
        <v>2014</v>
      </c>
    </row>
    <row r="17" spans="1:2" ht="12.75">
      <c r="A17" t="s">
        <v>20</v>
      </c>
      <c r="B17" t="s">
        <v>27</v>
      </c>
    </row>
    <row r="18" spans="1:2" ht="12.75">
      <c r="A18" t="s">
        <v>21</v>
      </c>
      <c r="B18" t="s">
        <v>27</v>
      </c>
    </row>
    <row r="19" spans="1:6" ht="12.75">
      <c r="A19" t="s">
        <v>22</v>
      </c>
      <c r="D19" t="s">
        <v>27</v>
      </c>
      <c r="F19">
        <v>2020</v>
      </c>
    </row>
    <row r="20" spans="1:3" ht="12.75">
      <c r="A20" t="s">
        <v>23</v>
      </c>
      <c r="C20" t="s">
        <v>27</v>
      </c>
    </row>
    <row r="21" spans="1:6" ht="12.75">
      <c r="A21" t="s">
        <v>24</v>
      </c>
      <c r="E21" t="s">
        <v>8</v>
      </c>
      <c r="F21">
        <v>2010</v>
      </c>
    </row>
    <row r="22" spans="1:3" ht="12.75">
      <c r="A22" t="s">
        <v>25</v>
      </c>
      <c r="C22" t="s">
        <v>27</v>
      </c>
    </row>
    <row r="23" spans="1:6" ht="12.75">
      <c r="A23" t="s">
        <v>26</v>
      </c>
      <c r="D23" t="s">
        <v>27</v>
      </c>
      <c r="F23">
        <v>2020</v>
      </c>
    </row>
    <row r="24" spans="1:6" ht="12.75">
      <c r="A24" t="s">
        <v>29</v>
      </c>
      <c r="E24" t="s">
        <v>8</v>
      </c>
      <c r="F24">
        <v>2008</v>
      </c>
    </row>
    <row r="25" spans="1:6" ht="12.75">
      <c r="A25" t="s">
        <v>31</v>
      </c>
      <c r="D25" t="s">
        <v>27</v>
      </c>
      <c r="F25">
        <v>2020</v>
      </c>
    </row>
    <row r="26" spans="1:3" ht="12.75">
      <c r="A26" t="s">
        <v>32</v>
      </c>
      <c r="C26" t="s">
        <v>27</v>
      </c>
    </row>
    <row r="27" ht="12.75">
      <c r="E27" t="s">
        <v>55</v>
      </c>
    </row>
    <row r="28" ht="12.75">
      <c r="E28" t="s">
        <v>30</v>
      </c>
    </row>
    <row r="30" spans="1:6" ht="12.75">
      <c r="A30" t="s">
        <v>33</v>
      </c>
      <c r="E30" t="s">
        <v>27</v>
      </c>
      <c r="F30">
        <v>2025</v>
      </c>
    </row>
    <row r="31" spans="1:2" ht="12.75">
      <c r="A31" t="s">
        <v>54</v>
      </c>
      <c r="B31" t="s">
        <v>52</v>
      </c>
    </row>
    <row r="32" spans="1:2" ht="12.75">
      <c r="A32" t="s">
        <v>53</v>
      </c>
      <c r="B32" t="s">
        <v>52</v>
      </c>
    </row>
    <row r="33" spans="1:2" ht="12.75">
      <c r="A33" t="s">
        <v>34</v>
      </c>
      <c r="B33" t="s">
        <v>52</v>
      </c>
    </row>
    <row r="34" spans="1:6" ht="12.75">
      <c r="A34" t="s">
        <v>35</v>
      </c>
      <c r="E34" t="s">
        <v>27</v>
      </c>
      <c r="F34">
        <v>2025</v>
      </c>
    </row>
    <row r="35" spans="1:2" ht="12.75">
      <c r="A35" t="s">
        <v>36</v>
      </c>
      <c r="B35" t="s">
        <v>27</v>
      </c>
    </row>
    <row r="36" spans="1:2" ht="12.75">
      <c r="A36" t="s">
        <v>37</v>
      </c>
      <c r="B36" t="s">
        <v>27</v>
      </c>
    </row>
    <row r="37" spans="1:6" ht="12.75">
      <c r="A37" t="s">
        <v>38</v>
      </c>
      <c r="E37" t="s">
        <v>27</v>
      </c>
      <c r="F37">
        <v>2025</v>
      </c>
    </row>
    <row r="38" spans="1:6" ht="12.75">
      <c r="A38" t="s">
        <v>39</v>
      </c>
      <c r="E38" t="s">
        <v>8</v>
      </c>
      <c r="F38">
        <v>2020</v>
      </c>
    </row>
    <row r="39" spans="1:2" ht="12.75">
      <c r="A39" t="s">
        <v>40</v>
      </c>
      <c r="B39" t="s">
        <v>52</v>
      </c>
    </row>
    <row r="40" spans="1:3" ht="12.75">
      <c r="A40" t="s">
        <v>41</v>
      </c>
      <c r="C40" t="s">
        <v>27</v>
      </c>
    </row>
    <row r="41" spans="1:6" ht="12.75">
      <c r="A41" s="2" t="s">
        <v>42</v>
      </c>
      <c r="B41" s="2"/>
      <c r="C41" s="2"/>
      <c r="D41" s="2"/>
      <c r="E41" s="2" t="s">
        <v>27</v>
      </c>
      <c r="F41" s="2">
        <v>1986</v>
      </c>
    </row>
    <row r="42" spans="1:6" ht="12.75">
      <c r="A42" t="s">
        <v>43</v>
      </c>
      <c r="D42" t="s">
        <v>27</v>
      </c>
      <c r="F42">
        <v>2030</v>
      </c>
    </row>
    <row r="43" spans="1:2" ht="12.75">
      <c r="A43" t="s">
        <v>44</v>
      </c>
      <c r="B43" t="s">
        <v>27</v>
      </c>
    </row>
    <row r="44" spans="1:4" ht="12.75">
      <c r="A44" t="s">
        <v>45</v>
      </c>
      <c r="D44" t="s">
        <v>8</v>
      </c>
    </row>
    <row r="45" spans="1:2" ht="12.75">
      <c r="A45" t="s">
        <v>46</v>
      </c>
      <c r="B45" t="s">
        <v>27</v>
      </c>
    </row>
    <row r="46" spans="1:4" ht="12.75">
      <c r="A46" t="s">
        <v>47</v>
      </c>
      <c r="D46" t="s">
        <v>8</v>
      </c>
    </row>
    <row r="47" spans="1:6" ht="12.75">
      <c r="A47" t="s">
        <v>48</v>
      </c>
      <c r="E47" t="s">
        <v>27</v>
      </c>
      <c r="F47">
        <v>2015</v>
      </c>
    </row>
    <row r="48" spans="1:4" ht="12.75">
      <c r="A48" t="s">
        <v>49</v>
      </c>
      <c r="B48" t="s">
        <v>27</v>
      </c>
      <c r="D48" t="s">
        <v>8</v>
      </c>
    </row>
    <row r="49" spans="1:6" ht="12.75">
      <c r="A49" t="s">
        <v>50</v>
      </c>
      <c r="E49" t="s">
        <v>8</v>
      </c>
      <c r="F49">
        <v>2030</v>
      </c>
    </row>
    <row r="50" spans="1:4" ht="12.75">
      <c r="A50" t="s">
        <v>51</v>
      </c>
      <c r="D50" t="s">
        <v>8</v>
      </c>
    </row>
    <row r="51" spans="1:4" ht="12.75">
      <c r="A51" t="s">
        <v>57</v>
      </c>
      <c r="D51" t="s">
        <v>8</v>
      </c>
    </row>
    <row r="52" spans="1:6" ht="12.75">
      <c r="A52" t="s">
        <v>58</v>
      </c>
      <c r="E52" t="s">
        <v>8</v>
      </c>
      <c r="F52">
        <v>2030</v>
      </c>
    </row>
    <row r="53" spans="1:3" ht="12.75">
      <c r="A53" t="s">
        <v>59</v>
      </c>
      <c r="C53" t="s">
        <v>27</v>
      </c>
    </row>
    <row r="54" ht="12.75">
      <c r="F54">
        <f>COUNT(F5:F53)</f>
        <v>15</v>
      </c>
    </row>
  </sheetData>
  <mergeCells count="1">
    <mergeCell ref="C3:D3"/>
  </mergeCell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T45"/>
  <sheetViews>
    <sheetView workbookViewId="0" topLeftCell="E6">
      <selection activeCell="H44" sqref="H44"/>
    </sheetView>
  </sheetViews>
  <sheetFormatPr defaultColWidth="9.140625" defaultRowHeight="12.75"/>
  <cols>
    <col min="3" max="3" width="8.28125" style="0" customWidth="1"/>
    <col min="4" max="4" width="7.140625" style="0" customWidth="1"/>
    <col min="5" max="5" width="12.140625" style="0" customWidth="1"/>
    <col min="6" max="6" width="15.8515625" style="0" customWidth="1"/>
  </cols>
  <sheetData>
    <row r="1" ht="12.75">
      <c r="A1" t="s">
        <v>0</v>
      </c>
    </row>
    <row r="2" spans="1:5" ht="12.75">
      <c r="A2" t="s">
        <v>89</v>
      </c>
      <c r="E2" t="s">
        <v>56</v>
      </c>
    </row>
    <row r="3" spans="1:6" ht="66.75" customHeight="1">
      <c r="A3" t="s">
        <v>1</v>
      </c>
      <c r="B3" s="1" t="s">
        <v>6</v>
      </c>
      <c r="C3" s="21" t="s">
        <v>2</v>
      </c>
      <c r="D3" s="21"/>
      <c r="E3" s="1" t="s">
        <v>5</v>
      </c>
      <c r="F3" s="1" t="s">
        <v>28</v>
      </c>
    </row>
    <row r="4" spans="3:4" ht="12.75">
      <c r="C4" t="s">
        <v>3</v>
      </c>
      <c r="D4" t="s">
        <v>4</v>
      </c>
    </row>
    <row r="5" spans="1:6" ht="12.75">
      <c r="A5" t="s">
        <v>19</v>
      </c>
      <c r="D5" t="s">
        <v>8</v>
      </c>
      <c r="E5" t="s">
        <v>8</v>
      </c>
      <c r="F5">
        <v>2014</v>
      </c>
    </row>
    <row r="6" spans="1:6" ht="12.75">
      <c r="A6" t="s">
        <v>22</v>
      </c>
      <c r="D6" t="s">
        <v>27</v>
      </c>
      <c r="F6">
        <v>2020</v>
      </c>
    </row>
    <row r="7" spans="1:6" ht="12.75">
      <c r="A7" t="s">
        <v>24</v>
      </c>
      <c r="E7" t="s">
        <v>8</v>
      </c>
      <c r="F7">
        <v>2010</v>
      </c>
    </row>
    <row r="8" spans="1:6" ht="12.75">
      <c r="A8" t="s">
        <v>26</v>
      </c>
      <c r="D8" t="s">
        <v>27</v>
      </c>
      <c r="F8">
        <v>2020</v>
      </c>
    </row>
    <row r="9" spans="1:6" ht="12.75">
      <c r="A9" t="s">
        <v>29</v>
      </c>
      <c r="E9" t="s">
        <v>8</v>
      </c>
      <c r="F9">
        <v>2008</v>
      </c>
    </row>
    <row r="10" spans="1:6" ht="12.75">
      <c r="A10" t="s">
        <v>31</v>
      </c>
      <c r="D10" t="s">
        <v>27</v>
      </c>
      <c r="F10">
        <v>2020</v>
      </c>
    </row>
    <row r="12" spans="1:6" ht="12.75">
      <c r="A12" t="s">
        <v>33</v>
      </c>
      <c r="E12" t="s">
        <v>27</v>
      </c>
      <c r="F12">
        <v>2025</v>
      </c>
    </row>
    <row r="13" spans="1:6" ht="12.75">
      <c r="A13" t="s">
        <v>35</v>
      </c>
      <c r="E13" t="s">
        <v>27</v>
      </c>
      <c r="F13">
        <v>2025</v>
      </c>
    </row>
    <row r="14" spans="1:6" ht="12.75">
      <c r="A14" t="s">
        <v>38</v>
      </c>
      <c r="E14" t="s">
        <v>27</v>
      </c>
      <c r="F14">
        <v>2025</v>
      </c>
    </row>
    <row r="15" spans="1:6" ht="12.75">
      <c r="A15" t="s">
        <v>39</v>
      </c>
      <c r="E15" t="s">
        <v>8</v>
      </c>
      <c r="F15">
        <v>2020</v>
      </c>
    </row>
    <row r="16" spans="1:6" ht="12.75">
      <c r="A16" s="2" t="s">
        <v>42</v>
      </c>
      <c r="B16" s="2"/>
      <c r="C16" s="2"/>
      <c r="D16" s="2"/>
      <c r="E16" s="2" t="s">
        <v>27</v>
      </c>
      <c r="F16" s="2">
        <v>1986</v>
      </c>
    </row>
    <row r="17" spans="1:6" ht="12.75">
      <c r="A17" t="s">
        <v>43</v>
      </c>
      <c r="D17" t="s">
        <v>27</v>
      </c>
      <c r="F17">
        <v>2030</v>
      </c>
    </row>
    <row r="18" spans="1:6" ht="12.75">
      <c r="A18" t="s">
        <v>48</v>
      </c>
      <c r="E18" t="s">
        <v>27</v>
      </c>
      <c r="F18">
        <v>2015</v>
      </c>
    </row>
    <row r="19" spans="1:6" ht="12.75">
      <c r="A19" t="s">
        <v>50</v>
      </c>
      <c r="E19" t="s">
        <v>8</v>
      </c>
      <c r="F19">
        <v>2030</v>
      </c>
    </row>
    <row r="20" spans="1:6" ht="12.75">
      <c r="A20" t="s">
        <v>58</v>
      </c>
      <c r="E20" t="s">
        <v>8</v>
      </c>
      <c r="F20">
        <v>2030</v>
      </c>
    </row>
    <row r="21" ht="12.75">
      <c r="F21">
        <f>COUNT(F5:F20)</f>
        <v>15</v>
      </c>
    </row>
    <row r="31" ht="12.75">
      <c r="H31" t="s">
        <v>62</v>
      </c>
    </row>
    <row r="32" ht="12.75">
      <c r="H32" t="s">
        <v>63</v>
      </c>
    </row>
    <row r="33" spans="8:20" ht="12.75">
      <c r="H33" t="s">
        <v>64</v>
      </c>
      <c r="I33" t="s">
        <v>65</v>
      </c>
      <c r="J33" t="s">
        <v>66</v>
      </c>
      <c r="K33" t="s">
        <v>67</v>
      </c>
      <c r="L33" t="s">
        <v>86</v>
      </c>
      <c r="M33" t="s">
        <v>87</v>
      </c>
      <c r="R33" t="s">
        <v>68</v>
      </c>
      <c r="S33" t="s">
        <v>68</v>
      </c>
      <c r="T33" t="s">
        <v>68</v>
      </c>
    </row>
    <row r="34" spans="8:13" ht="12.75">
      <c r="H34" t="s">
        <v>69</v>
      </c>
      <c r="I34" t="s">
        <v>70</v>
      </c>
      <c r="J34">
        <v>1999</v>
      </c>
      <c r="K34" t="s">
        <v>71</v>
      </c>
      <c r="L34">
        <v>198</v>
      </c>
      <c r="M34">
        <v>2981</v>
      </c>
    </row>
    <row r="35" spans="8:13" ht="12.75">
      <c r="H35" t="s">
        <v>72</v>
      </c>
      <c r="I35" t="s">
        <v>73</v>
      </c>
      <c r="J35">
        <v>1999</v>
      </c>
      <c r="K35" t="s">
        <v>71</v>
      </c>
      <c r="L35">
        <v>252</v>
      </c>
      <c r="M35">
        <v>4032</v>
      </c>
    </row>
    <row r="36" spans="8:13" ht="12.75">
      <c r="H36" t="s">
        <v>74</v>
      </c>
      <c r="I36" t="s">
        <v>75</v>
      </c>
      <c r="J36">
        <v>1999</v>
      </c>
      <c r="K36" t="s">
        <v>71</v>
      </c>
      <c r="L36">
        <v>148</v>
      </c>
      <c r="M36">
        <v>2400</v>
      </c>
    </row>
    <row r="37" spans="8:13" ht="12.75">
      <c r="H37" t="s">
        <v>76</v>
      </c>
      <c r="I37" t="s">
        <v>77</v>
      </c>
      <c r="J37">
        <v>1999</v>
      </c>
      <c r="K37" t="s">
        <v>71</v>
      </c>
      <c r="L37">
        <v>173</v>
      </c>
      <c r="M37">
        <v>2200</v>
      </c>
    </row>
    <row r="39" spans="8:13" ht="12.75">
      <c r="H39" t="s">
        <v>78</v>
      </c>
      <c r="I39" t="s">
        <v>79</v>
      </c>
      <c r="J39">
        <v>2001</v>
      </c>
      <c r="K39" t="s">
        <v>71</v>
      </c>
      <c r="L39">
        <v>239</v>
      </c>
      <c r="M39">
        <v>4300</v>
      </c>
    </row>
    <row r="40" spans="8:13" ht="12.75">
      <c r="H40" t="s">
        <v>80</v>
      </c>
      <c r="I40" t="s">
        <v>81</v>
      </c>
      <c r="J40">
        <v>2001</v>
      </c>
      <c r="K40" t="s">
        <v>71</v>
      </c>
      <c r="L40">
        <v>220</v>
      </c>
      <c r="M40">
        <v>3840</v>
      </c>
    </row>
    <row r="41" spans="8:13" ht="12.75">
      <c r="H41" t="s">
        <v>82</v>
      </c>
      <c r="I41" t="s">
        <v>77</v>
      </c>
      <c r="J41">
        <v>2001</v>
      </c>
      <c r="K41" t="s">
        <v>71</v>
      </c>
      <c r="L41">
        <v>190</v>
      </c>
      <c r="M41">
        <v>3328</v>
      </c>
    </row>
    <row r="42" spans="8:13" ht="12.75">
      <c r="H42" t="s">
        <v>83</v>
      </c>
      <c r="I42" t="s">
        <v>73</v>
      </c>
      <c r="J42">
        <v>2001</v>
      </c>
      <c r="K42" t="s">
        <v>71</v>
      </c>
      <c r="L42">
        <v>139</v>
      </c>
      <c r="M42">
        <v>2542</v>
      </c>
    </row>
    <row r="43" spans="11:13" ht="12.75">
      <c r="K43" t="s">
        <v>88</v>
      </c>
      <c r="M43">
        <f>SUM(M34:M42)</f>
        <v>25623</v>
      </c>
    </row>
    <row r="44" ht="12.75">
      <c r="H44" t="s">
        <v>84</v>
      </c>
    </row>
    <row r="45" ht="12.75">
      <c r="H45" t="s">
        <v>85</v>
      </c>
    </row>
  </sheetData>
  <mergeCells count="1">
    <mergeCell ref="C3:D3"/>
  </mergeCells>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SLU, GenFys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Status in Swedish Pine and Spruce breeding</dc:title>
  <dc:subject/>
  <dc:creator>Dag Lindgren</dc:creator>
  <cp:keywords/>
  <dc:description/>
  <cp:lastModifiedBy>Dag Lindgren</cp:lastModifiedBy>
  <dcterms:created xsi:type="dcterms:W3CDTF">2003-06-05T11:32:24Z</dcterms:created>
  <dcterms:modified xsi:type="dcterms:W3CDTF">2008-10-07T16:30:27Z</dcterms:modified>
  <cp:category/>
  <cp:version/>
  <cp:contentType/>
  <cp:contentStatus/>
</cp:coreProperties>
</file>