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ample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Dag Lindgren</author>
  </authors>
  <commentList>
    <comment ref="I16" authorId="0">
      <text>
        <r>
          <rPr>
            <b/>
            <sz val="8"/>
            <rFont val="Tahoma"/>
            <family val="0"/>
          </rPr>
          <t>Dag Lindgren:</t>
        </r>
        <r>
          <rPr>
            <sz val="8"/>
            <rFont val="Tahoma"/>
            <family val="0"/>
          </rPr>
          <t xml:space="preserve">
The matrix is symmetric as the female fertility times the male fertility is the same as the male fertility times the female fertility.</t>
        </r>
      </text>
    </comment>
    <comment ref="B16" authorId="0">
      <text>
        <r>
          <rPr>
            <b/>
            <sz val="8"/>
            <rFont val="Tahoma"/>
            <family val="0"/>
          </rPr>
          <t>Dag Lindgren:</t>
        </r>
        <r>
          <rPr>
            <sz val="8"/>
            <rFont val="Tahoma"/>
            <family val="0"/>
          </rPr>
          <t xml:space="preserve">
Note that co-ancestry matrices are symmetric, thus a female is as related with a male as the male with the female.</t>
        </r>
      </text>
    </comment>
    <comment ref="J15" authorId="0">
      <text>
        <r>
          <rPr>
            <b/>
            <sz val="8"/>
            <rFont val="Tahoma"/>
            <family val="0"/>
          </rPr>
          <t>Dag Lindgren:</t>
        </r>
        <r>
          <rPr>
            <sz val="8"/>
            <rFont val="Tahoma"/>
            <family val="0"/>
          </rPr>
          <t xml:space="preserve">
The coancestry elements are weigthed with the female fertility times the male fertility.</t>
        </r>
      </text>
    </comment>
    <comment ref="B6" authorId="0">
      <text>
        <r>
          <rPr>
            <b/>
            <sz val="8"/>
            <rFont val="Tahoma"/>
            <family val="0"/>
          </rPr>
          <t>Dag Lindgren:</t>
        </r>
        <r>
          <rPr>
            <sz val="8"/>
            <rFont val="Tahoma"/>
            <family val="0"/>
          </rPr>
          <t xml:space="preserve">
=reproductive success = fertility</t>
        </r>
      </text>
    </comment>
  </commentList>
</comments>
</file>

<file path=xl/sharedStrings.xml><?xml version="1.0" encoding="utf-8"?>
<sst xmlns="http://schemas.openxmlformats.org/spreadsheetml/2006/main" count="16" uniqueCount="16">
  <si>
    <t>Ne calculation example:</t>
  </si>
  <si>
    <t>Clone</t>
  </si>
  <si>
    <t>Example of 4 clone seed orchard, with two clones being full-sibs (clone 1 and 2).</t>
  </si>
  <si>
    <t>Gamete Contr.</t>
  </si>
  <si>
    <t>Poroportion</t>
  </si>
  <si>
    <t>Prop. Squared</t>
  </si>
  <si>
    <t>Ne=</t>
  </si>
  <si>
    <t>Sum:</t>
  </si>
  <si>
    <t>Co-ancestry Matrix</t>
  </si>
  <si>
    <t>New Ne=2.94*(1-.15625)=2.48</t>
  </si>
  <si>
    <t>Weighted co-ancestry matrix</t>
  </si>
  <si>
    <t>Neclones=</t>
  </si>
  <si>
    <t>Necrop=</t>
  </si>
  <si>
    <t>Average</t>
  </si>
  <si>
    <t>Sum</t>
  </si>
  <si>
    <t>Last edtit Dag Lindgren 01-07-27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</si>
</sst>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</numFmts>
  <fonts count="6">
    <font>
      <sz val="10"/>
      <name val="Arial"/>
      <family val="0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20" sqref="A20"/>
    </sheetView>
  </sheetViews>
  <sheetFormatPr defaultColWidth="9.140625" defaultRowHeight="12.75"/>
  <cols>
    <col min="2" max="2" width="14.7109375" style="0" customWidth="1"/>
    <col min="4" max="4" width="3.8515625" style="0" customWidth="1"/>
  </cols>
  <sheetData>
    <row r="1" ht="12.75">
      <c r="B1" t="s">
        <v>15</v>
      </c>
    </row>
    <row r="2" ht="12.75">
      <c r="A2" t="s">
        <v>2</v>
      </c>
    </row>
    <row r="3" ht="12.75">
      <c r="A3" t="s">
        <v>0</v>
      </c>
    </row>
    <row r="5" spans="1:2" ht="12.75">
      <c r="A5" t="s">
        <v>1</v>
      </c>
      <c r="B5" t="s">
        <v>4</v>
      </c>
    </row>
    <row r="6" spans="2:3" ht="12.75">
      <c r="B6" t="s">
        <v>3</v>
      </c>
      <c r="C6" t="s">
        <v>5</v>
      </c>
    </row>
    <row r="7" spans="1:3" ht="12.75">
      <c r="A7">
        <v>1</v>
      </c>
      <c r="B7">
        <v>0.5</v>
      </c>
      <c r="C7">
        <f>B7^2</f>
        <v>0.25</v>
      </c>
    </row>
    <row r="8" spans="1:3" ht="12.75">
      <c r="A8">
        <v>2</v>
      </c>
      <c r="B8">
        <v>0.2</v>
      </c>
      <c r="C8">
        <f>B8^2</f>
        <v>0.04000000000000001</v>
      </c>
    </row>
    <row r="9" spans="1:3" ht="12.75">
      <c r="A9">
        <v>3</v>
      </c>
      <c r="B9">
        <v>0.1</v>
      </c>
      <c r="C9">
        <f>B9^2</f>
        <v>0.010000000000000002</v>
      </c>
    </row>
    <row r="10" spans="1:3" ht="12.75">
      <c r="A10">
        <v>4</v>
      </c>
      <c r="B10">
        <v>0.2</v>
      </c>
      <c r="C10">
        <f>B10^2</f>
        <v>0.04000000000000001</v>
      </c>
    </row>
    <row r="11" spans="1:5" ht="12.75">
      <c r="A11" t="s">
        <v>7</v>
      </c>
      <c r="B11">
        <v>1</v>
      </c>
      <c r="C11">
        <f>SUM(C7:C10)</f>
        <v>0.3400000000000001</v>
      </c>
      <c r="D11" s="2" t="s">
        <v>6</v>
      </c>
      <c r="E11" s="2">
        <f>1/C11</f>
        <v>2.9411764705882346</v>
      </c>
    </row>
    <row r="13" spans="1:8" ht="12.75">
      <c r="A13" t="s">
        <v>8</v>
      </c>
      <c r="H13" t="s">
        <v>10</v>
      </c>
    </row>
    <row r="14" spans="2:12" ht="12.75">
      <c r="B14">
        <v>1</v>
      </c>
      <c r="C14">
        <v>2</v>
      </c>
      <c r="D14">
        <v>3</v>
      </c>
      <c r="E14">
        <v>4</v>
      </c>
      <c r="I14">
        <v>1</v>
      </c>
      <c r="J14">
        <v>2</v>
      </c>
      <c r="K14">
        <v>3</v>
      </c>
      <c r="L14">
        <v>4</v>
      </c>
    </row>
    <row r="15" spans="1:13" ht="12.75">
      <c r="A15">
        <v>1</v>
      </c>
      <c r="B15">
        <v>0.5</v>
      </c>
      <c r="C15">
        <v>0.25</v>
      </c>
      <c r="D15">
        <v>0</v>
      </c>
      <c r="E15">
        <v>0</v>
      </c>
      <c r="H15">
        <v>1</v>
      </c>
      <c r="I15" s="3">
        <f>B7*B7*B15</f>
        <v>0.125</v>
      </c>
      <c r="J15" s="3">
        <f>B8*B7*C15</f>
        <v>0.025</v>
      </c>
      <c r="K15" s="3"/>
      <c r="L15" s="3"/>
      <c r="M15" s="3"/>
    </row>
    <row r="16" spans="1:13" ht="12.75">
      <c r="A16">
        <v>2</v>
      </c>
      <c r="B16">
        <v>0.25</v>
      </c>
      <c r="C16">
        <v>0.5</v>
      </c>
      <c r="D16">
        <v>0</v>
      </c>
      <c r="E16">
        <v>0</v>
      </c>
      <c r="H16">
        <v>2</v>
      </c>
      <c r="I16" s="3">
        <f>B7*B8*B16</f>
        <v>0.025</v>
      </c>
      <c r="J16" s="3">
        <f>B8*B8*C16</f>
        <v>0.020000000000000004</v>
      </c>
      <c r="K16" s="3"/>
      <c r="L16" s="3"/>
      <c r="M16" s="3"/>
    </row>
    <row r="17" spans="1:13" ht="12.75">
      <c r="A17">
        <v>3</v>
      </c>
      <c r="B17">
        <v>0</v>
      </c>
      <c r="C17">
        <v>0</v>
      </c>
      <c r="D17">
        <v>0.5</v>
      </c>
      <c r="E17">
        <v>0</v>
      </c>
      <c r="H17">
        <v>3</v>
      </c>
      <c r="I17" s="3"/>
      <c r="J17" s="3"/>
      <c r="K17" s="3">
        <f>B9*B9*D17</f>
        <v>0.005000000000000001</v>
      </c>
      <c r="L17" s="3"/>
      <c r="M17" s="3"/>
    </row>
    <row r="18" spans="1:13" ht="12.75">
      <c r="A18">
        <v>4</v>
      </c>
      <c r="B18">
        <v>0</v>
      </c>
      <c r="C18">
        <v>0</v>
      </c>
      <c r="D18">
        <v>0</v>
      </c>
      <c r="E18">
        <v>0.5</v>
      </c>
      <c r="H18">
        <v>4</v>
      </c>
      <c r="I18" s="3"/>
      <c r="J18" s="3"/>
      <c r="K18" s="3"/>
      <c r="L18" s="3">
        <f>B10*B10*E18</f>
        <v>0.020000000000000004</v>
      </c>
      <c r="M18" s="3"/>
    </row>
    <row r="19" spans="5:13" ht="12.75">
      <c r="E19" t="s">
        <v>13</v>
      </c>
      <c r="F19">
        <f>SUM(B15:E18)/16</f>
        <v>0.15625</v>
      </c>
      <c r="I19" s="3"/>
      <c r="J19" s="3"/>
      <c r="K19" s="3"/>
      <c r="L19" s="3" t="s">
        <v>14</v>
      </c>
      <c r="M19" s="3">
        <f>SUM(I15:L18)</f>
        <v>0.22000000000000003</v>
      </c>
    </row>
    <row r="21" spans="5:13" ht="12.75">
      <c r="E21" t="s">
        <v>11</v>
      </c>
      <c r="F21">
        <f>0.5/F19</f>
        <v>3.2</v>
      </c>
      <c r="L21" t="s">
        <v>12</v>
      </c>
      <c r="M21" s="4">
        <f>0.5/M19</f>
        <v>2.2727272727272725</v>
      </c>
    </row>
    <row r="22" ht="12.75">
      <c r="A22" s="1" t="s">
        <v>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Ministry of Forests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MSTOEHR</dc:creator>
  <cp:keywords/>
  <dc:description/>
  <cp:lastModifiedBy>Dag Lindgren</cp:lastModifiedBy>
  <dcterms:created xsi:type="dcterms:W3CDTF">2001-07-25T18:01:07Z</dcterms:created>
  <dcterms:modified xsi:type="dcterms:W3CDTF">2001-07-27T07:04:54Z</dcterms:modified>
  <cp:category/>
  <cp:version/>
  <cp:contentType/>
  <cp:contentStatus/>
</cp:coreProperties>
</file>