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285" windowHeight="6825" tabRatio="758" activeTab="0"/>
  </bookViews>
  <sheets>
    <sheet name="GeneticVarian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Dag Lindgren</author>
  </authors>
  <commentList>
    <comment ref="A3" authorId="0">
      <text>
        <r>
          <rPr>
            <sz val="8"/>
            <rFont val="Tahoma"/>
            <family val="0"/>
          </rPr>
          <t xml:space="preserve">The </t>
        </r>
        <r>
          <rPr>
            <b/>
            <sz val="8"/>
            <color indexed="10"/>
            <rFont val="Tahoma"/>
            <family val="2"/>
          </rPr>
          <t>red figures with yellow background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>are meant to be changed by the user.</t>
        </r>
      </text>
    </comment>
    <comment ref="B3" authorId="0">
      <text>
        <r>
          <rPr>
            <b/>
            <sz val="8"/>
            <color indexed="12"/>
            <rFont val="Tahoma"/>
            <family val="2"/>
          </rPr>
          <t>Bold values in blue with yellow background</t>
        </r>
        <r>
          <rPr>
            <sz val="8"/>
            <rFont val="Tahoma"/>
            <family val="0"/>
          </rPr>
          <t xml:space="preserve"> are the main result. </t>
        </r>
        <r>
          <rPr>
            <b/>
            <sz val="8"/>
            <color indexed="40"/>
            <rFont val="Tahoma"/>
            <family val="2"/>
          </rPr>
          <t>Do not change blue values, because then the workbook will not work!</t>
        </r>
      </text>
    </comment>
    <comment ref="C3" authorId="0">
      <text>
        <r>
          <rPr>
            <sz val="8"/>
            <color indexed="12"/>
            <rFont val="Tahoma"/>
            <family val="2"/>
          </rPr>
          <t>Unbolded values in blue</t>
        </r>
        <r>
          <rPr>
            <sz val="8"/>
            <rFont val="Tahoma"/>
            <family val="0"/>
          </rPr>
          <t xml:space="preserve"> are considered minor or intermediary results. </t>
        </r>
        <r>
          <rPr>
            <sz val="8"/>
            <color indexed="40"/>
            <rFont val="Tahoma"/>
            <family val="2"/>
          </rPr>
          <t>Do not change blue values, because then the workbook will not work!</t>
        </r>
      </text>
    </comment>
    <comment ref="H2" authorId="0">
      <text>
        <r>
          <rPr>
            <sz val="8"/>
            <rFont val="Tahoma"/>
            <family val="0"/>
          </rPr>
          <t>This simulator was initially developed by Dag Lindgren (dag.lindgren@genfys.slu.se) in summer 2000. It has since then been developed by Darius Danusevicius and Dag Lindgren. The last edits to this workbook was done in March-April 2004. It was mostly made in MS EXCEL 2000 for Windows.</t>
        </r>
      </text>
    </comment>
  </commentList>
</comments>
</file>

<file path=xl/sharedStrings.xml><?xml version="1.0" encoding="utf-8"?>
<sst xmlns="http://schemas.openxmlformats.org/spreadsheetml/2006/main" count="20" uniqueCount="19">
  <si>
    <t>Input</t>
  </si>
  <si>
    <t>Results</t>
  </si>
  <si>
    <t>About</t>
  </si>
  <si>
    <t>Meaning of cell font and colour:</t>
  </si>
  <si>
    <r>
      <t xml:space="preserve">Breeding Cycle Analyser: </t>
    </r>
    <r>
      <rPr>
        <b/>
        <sz val="12"/>
        <color indexed="9"/>
        <rFont val="Arial"/>
        <family val="2"/>
      </rPr>
      <t xml:space="preserve">deterministic simulator for genetic predictions of gain, diversity loss, cost and time of a breeding cycle </t>
    </r>
  </si>
  <si>
    <t>Last update of this sheet Dag Lindgren 09-03-05</t>
  </si>
  <si>
    <t>Case</t>
  </si>
  <si>
    <t>h2</t>
  </si>
  <si>
    <t>P</t>
  </si>
  <si>
    <t>i</t>
  </si>
  <si>
    <t>x</t>
  </si>
  <si>
    <t>Old batch Swedish plust trees</t>
  </si>
  <si>
    <t>New batch Swedish plus trees</t>
  </si>
  <si>
    <t>Fraction of VA in the same generation [1]</t>
  </si>
  <si>
    <t>Fraction of VA in next generation [2]</t>
  </si>
  <si>
    <t>1-h2i(i-x)</t>
  </si>
  <si>
    <t>Plustrees CVA=Root(VA)</t>
  </si>
  <si>
    <t>Plus tree progenies CVA=Root(VA)</t>
  </si>
  <si>
    <t>French, diameter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</si>
</sst>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mm/dd/yy"/>
    <numFmt numFmtId="192" formatCode="mmmm\ d\,\ yyyy"/>
    <numFmt numFmtId="193" formatCode="0E+00"/>
    <numFmt numFmtId="194" formatCode="0.0000000"/>
    <numFmt numFmtId="195" formatCode="0.000000"/>
    <numFmt numFmtId="196" formatCode="0.00000"/>
    <numFmt numFmtId="197" formatCode="_-* #,##0.000\ _k_r_-;\-* #,##0.000\ _k_r_-;_-* &quot;-&quot;??\ _k_r_-;_-@_-"/>
    <numFmt numFmtId="198" formatCode="_-* #,##0.0000_-;\-* #,##0.0000_-;_-* &quot;-&quot;????_-;_-@_-"/>
    <numFmt numFmtId="199" formatCode="_-* #,##0.000_-;\-* #,##0.000_-;_-* &quot;-&quot;???_-;_-@_-"/>
    <numFmt numFmtId="200" formatCode="0.00000000"/>
    <numFmt numFmtId="201" formatCode="0.000000000"/>
    <numFmt numFmtId="202" formatCode="0.00000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\ _k_r_-;\-* #,##0.000\ _k_r_-;_-* &quot;-&quot;???\ _k_r_-;_-@_-"/>
    <numFmt numFmtId="207" formatCode="_-* #,##0.0\ _k_r_-;\-* #,##0.0\ _k_r_-;_-* &quot;-&quot;??\ _k_r_-;_-@_-"/>
    <numFmt numFmtId="208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b/>
      <sz val="8"/>
      <color indexed="40"/>
      <name val="Tahoma"/>
      <family val="2"/>
    </font>
    <font>
      <sz val="8"/>
      <color indexed="40"/>
      <name val="Tahoma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24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16"/>
      </right>
      <top style="thick">
        <color indexed="16"/>
      </top>
      <bottom style="thick">
        <color indexed="1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7" fillId="2" borderId="1" xfId="0" applyNumberFormat="1" applyFont="1" applyFill="1" applyBorder="1" applyAlignment="1">
      <alignment/>
    </xf>
    <xf numFmtId="0" fontId="20" fillId="3" borderId="2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15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4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0" fillId="4" borderId="0" xfId="0" applyFill="1" applyAlignment="1">
      <alignment/>
    </xf>
    <xf numFmtId="0" fontId="5" fillId="5" borderId="6" xfId="0" applyFont="1" applyFill="1" applyBorder="1" applyAlignment="1">
      <alignment horizontal="center" vertical="center"/>
    </xf>
    <xf numFmtId="15" fontId="6" fillId="5" borderId="7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/>
    </xf>
    <xf numFmtId="0" fontId="4" fillId="6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90EC99"/>
      <rgbColor rgb="00000080"/>
      <rgbColor rgb="00808000"/>
      <rgbColor rgb="00800080"/>
      <rgbColor rgb="00FFCCFF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9B843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B8FCA0"/>
      <rgbColor rgb="00336666"/>
      <rgbColor rgb="0075B452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C26" sqref="C26"/>
    </sheetView>
  </sheetViews>
  <sheetFormatPr defaultColWidth="9.140625" defaultRowHeight="12.75"/>
  <cols>
    <col min="3" max="3" width="34.00390625" style="0" customWidth="1"/>
  </cols>
  <sheetData>
    <row r="1" spans="1:15" ht="27.75" thickBot="1" thickTop="1">
      <c r="A1" s="4" t="s">
        <v>4</v>
      </c>
      <c r="B1" s="5"/>
      <c r="C1" s="5"/>
      <c r="D1" s="5"/>
      <c r="E1" s="6"/>
      <c r="F1" s="5"/>
      <c r="G1" s="5"/>
      <c r="H1" s="7"/>
      <c r="I1" s="6"/>
      <c r="J1" s="7"/>
      <c r="K1" s="6"/>
      <c r="L1" s="6"/>
      <c r="M1" s="6"/>
      <c r="N1" s="6"/>
      <c r="O1" s="8"/>
    </row>
    <row r="2" spans="1:8" ht="14.25" thickBot="1" thickTop="1">
      <c r="A2" s="9" t="s">
        <v>3</v>
      </c>
      <c r="B2" s="10"/>
      <c r="C2" s="11"/>
      <c r="H2" s="15" t="s">
        <v>2</v>
      </c>
    </row>
    <row r="3" spans="1:4" ht="14.25" thickBot="1" thickTop="1">
      <c r="A3" s="12" t="s">
        <v>0</v>
      </c>
      <c r="B3" s="13" t="s">
        <v>1</v>
      </c>
      <c r="C3" s="3" t="s">
        <v>1</v>
      </c>
      <c r="D3" s="14" t="s">
        <v>5</v>
      </c>
    </row>
    <row r="4" ht="13.5" thickTop="1"/>
    <row r="6" spans="3:6" ht="12.75">
      <c r="C6" s="1" t="s">
        <v>6</v>
      </c>
      <c r="D6" t="s">
        <v>11</v>
      </c>
      <c r="E6" t="s">
        <v>12</v>
      </c>
      <c r="F6" t="s">
        <v>18</v>
      </c>
    </row>
    <row r="7" spans="3:6" ht="12.75">
      <c r="C7" s="1" t="s">
        <v>7</v>
      </c>
      <c r="D7" s="2">
        <v>0.05</v>
      </c>
      <c r="E7" s="2">
        <v>0.1</v>
      </c>
      <c r="F7" s="2">
        <v>0.23</v>
      </c>
    </row>
    <row r="8" spans="3:6" ht="12.75">
      <c r="C8" s="1" t="s">
        <v>8</v>
      </c>
      <c r="D8" s="2">
        <v>0.01</v>
      </c>
      <c r="E8" s="2">
        <v>0.05</v>
      </c>
      <c r="F8" s="2">
        <v>0.01</v>
      </c>
    </row>
    <row r="9" spans="3:6" ht="12.75">
      <c r="C9" s="1" t="s">
        <v>13</v>
      </c>
      <c r="D9" s="2">
        <f>D13</f>
        <v>0.9548424336169749</v>
      </c>
      <c r="E9" s="2">
        <f>E13</f>
        <v>0.9138076650417374</v>
      </c>
      <c r="F9" s="2">
        <f>F13</f>
        <v>0.7922751946380845</v>
      </c>
    </row>
    <row r="10" spans="3:6" ht="12.75">
      <c r="C10" s="1" t="s">
        <v>14</v>
      </c>
      <c r="D10" s="2">
        <f>0.5*D13*1+0.5</f>
        <v>0.9774212168084875</v>
      </c>
      <c r="E10" s="2">
        <f>0.5*E13*1+0.5</f>
        <v>0.9569038325208687</v>
      </c>
      <c r="F10" s="2">
        <f>0.5*F13*1+0.5</f>
        <v>0.8961375973190422</v>
      </c>
    </row>
    <row r="11" spans="3:6" ht="12.75">
      <c r="C11" s="1" t="s">
        <v>16</v>
      </c>
      <c r="D11" s="2">
        <f>SQRT(D9)</f>
        <v>0.9771603929841686</v>
      </c>
      <c r="E11" s="2">
        <f>SQRT(E9)</f>
        <v>0.9559328768494875</v>
      </c>
      <c r="F11" s="2">
        <f>SQRT(F9)</f>
        <v>0.8900984185122927</v>
      </c>
    </row>
    <row r="12" spans="3:6" ht="12.75">
      <c r="C12" s="1" t="s">
        <v>17</v>
      </c>
      <c r="D12" s="2">
        <f>SQRT(D10)</f>
        <v>0.9886461534889455</v>
      </c>
      <c r="E12" s="2">
        <f>SQRT(E10)</f>
        <v>0.9782146147553045</v>
      </c>
      <c r="F12" s="2">
        <f>SQRT(F10)</f>
        <v>0.9466454443555107</v>
      </c>
    </row>
    <row r="13" spans="3:6" ht="12.75">
      <c r="C13" s="1" t="s">
        <v>15</v>
      </c>
      <c r="D13" s="2">
        <f>1-D7*D14*(D14-D15)</f>
        <v>0.9548424336169749</v>
      </c>
      <c r="E13" s="2">
        <f>1-E7*E14*(E14-E15)</f>
        <v>0.9138076650417374</v>
      </c>
      <c r="F13" s="2">
        <f>1-F7*F14*(F14-F15)</f>
        <v>0.7922751946380845</v>
      </c>
    </row>
    <row r="14" spans="3:6" ht="12.75">
      <c r="C14" s="1" t="s">
        <v>9</v>
      </c>
      <c r="D14" s="2">
        <f>sel(D8)</f>
        <v>2.6652141974971366</v>
      </c>
      <c r="E14" s="2">
        <f>sel(E8)</f>
        <v>2.0627127637498393</v>
      </c>
      <c r="F14" s="2">
        <f>sel(F8)</f>
        <v>2.6652141974971366</v>
      </c>
    </row>
    <row r="15" spans="3:6" ht="12.75">
      <c r="C15" s="1" t="s">
        <v>10</v>
      </c>
      <c r="D15" s="2">
        <f>tr(D8)</f>
        <v>2.3263478772934403</v>
      </c>
      <c r="E15" s="2">
        <f>tr(E8)</f>
        <v>1.6448536392366804</v>
      </c>
      <c r="F15" s="2">
        <f>tr(F8)</f>
        <v>2.3263478772934403</v>
      </c>
    </row>
  </sheetData>
  <printOptions/>
  <pageMargins left="0.75" right="0.75" top="1" bottom="1" header="0.5" footer="0.5"/>
  <pageSetup horizontalDpi="600" verticalDpi="600" orientation="portrait" paperSize="9" r:id="rId5"/>
  <legacyDrawing r:id="rId4"/>
  <oleObjects>
    <oleObject progId="Equation.3" shapeId="41232429" r:id="rId2"/>
    <oleObject progId="Equation.3" shapeId="4123338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SLU, S-901 83 Umeå, Sweden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Breeding Cycle Analyser</dc:title>
  <dc:subject/>
  <dc:creator>Dag Lindgren and Darius Danusevicius</dc:creator>
  <cp:keywords/>
  <dc:description>This is a workbook available at TBT and probably obtained from there.</dc:description>
  <cp:lastModifiedBy>Dag Lindgren</cp:lastModifiedBy>
  <cp:lastPrinted>2005-04-11T18:50:21Z</cp:lastPrinted>
  <dcterms:created xsi:type="dcterms:W3CDTF">1995-12-19T06:57:58Z</dcterms:created>
  <dcterms:modified xsi:type="dcterms:W3CDTF">2009-03-05T18:02:07Z</dcterms:modified>
  <cp:category/>
  <cp:version/>
  <cp:contentType/>
  <cp:contentStatus/>
</cp:coreProperties>
</file>